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TACE\2026\Žádosti a přílohy k žádostem 2026\"/>
    </mc:Choice>
  </mc:AlternateContent>
  <xr:revisionPtr revIDLastSave="0" documentId="13_ncr:1_{4B79E497-81A8-4B89-AF81-1C0474B8E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ální obsazení" sheetId="6" r:id="rId1"/>
    <sheet name="Zdroje" sheetId="3" r:id="rId2"/>
    <sheet name="Ukazatele" sheetId="10" r:id="rId3"/>
    <sheet name="Účastníci se ZP" sheetId="11" r:id="rId4"/>
  </sheets>
  <definedNames>
    <definedName name="_xlnm.Print_Area" localSheetId="0">'Personální obsazení'!$A$2:$L$49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6" l="1"/>
  <c r="J48" i="6"/>
  <c r="K47" i="6"/>
  <c r="K46" i="6"/>
  <c r="K45" i="6"/>
  <c r="K44" i="6"/>
  <c r="K43" i="6"/>
  <c r="K42" i="6"/>
  <c r="K41" i="6"/>
  <c r="K40" i="6"/>
  <c r="K39" i="6"/>
  <c r="K38" i="6"/>
  <c r="G26" i="3"/>
  <c r="E26" i="3"/>
  <c r="G9" i="3"/>
  <c r="E9" i="3"/>
  <c r="C9" i="3"/>
  <c r="C26" i="3" s="1"/>
  <c r="I38" i="6"/>
  <c r="C3" i="3"/>
  <c r="C2" i="3"/>
  <c r="C1" i="3"/>
  <c r="C3" i="11" l="1"/>
  <c r="C2" i="11"/>
  <c r="C1" i="11"/>
  <c r="B3" i="10"/>
  <c r="B2" i="10"/>
  <c r="B1" i="10"/>
  <c r="K10" i="11" l="1"/>
  <c r="G10" i="11"/>
  <c r="K9" i="11"/>
  <c r="G9" i="11"/>
  <c r="K11" i="11" l="1"/>
  <c r="G11" i="11"/>
  <c r="D20" i="6"/>
  <c r="J25" i="6"/>
  <c r="J26" i="6"/>
  <c r="J27" i="6"/>
  <c r="J28" i="6"/>
  <c r="J29" i="6"/>
  <c r="J30" i="6"/>
  <c r="J31" i="6"/>
  <c r="J32" i="6"/>
  <c r="J33" i="6"/>
  <c r="J24" i="6"/>
  <c r="K27" i="6" l="1"/>
  <c r="K28" i="6"/>
  <c r="K29" i="6"/>
  <c r="K30" i="6"/>
  <c r="K31" i="6"/>
  <c r="K32" i="6"/>
  <c r="K33" i="6"/>
  <c r="C48" i="6" l="1"/>
  <c r="I47" i="6"/>
  <c r="I46" i="6"/>
  <c r="I45" i="6"/>
  <c r="I44" i="6"/>
  <c r="I43" i="6"/>
  <c r="I42" i="6"/>
  <c r="I41" i="6"/>
  <c r="I40" i="6"/>
  <c r="I39" i="6"/>
  <c r="H34" i="6"/>
  <c r="G34" i="6"/>
  <c r="C34" i="6"/>
  <c r="I33" i="6"/>
  <c r="L33" i="6" s="1"/>
  <c r="I32" i="6"/>
  <c r="L32" i="6" s="1"/>
  <c r="I31" i="6"/>
  <c r="L31" i="6" s="1"/>
  <c r="I30" i="6"/>
  <c r="L30" i="6" s="1"/>
  <c r="I29" i="6"/>
  <c r="L29" i="6" s="1"/>
  <c r="I28" i="6"/>
  <c r="L28" i="6" s="1"/>
  <c r="I27" i="6"/>
  <c r="L27" i="6" s="1"/>
  <c r="K26" i="6"/>
  <c r="I26" i="6"/>
  <c r="K25" i="6"/>
  <c r="I25" i="6"/>
  <c r="I24" i="6"/>
  <c r="E20" i="6"/>
  <c r="H19" i="6"/>
  <c r="H18" i="6"/>
  <c r="H17" i="6"/>
  <c r="H16" i="6"/>
  <c r="H15" i="6"/>
  <c r="H14" i="6"/>
  <c r="H13" i="6"/>
  <c r="H12" i="6"/>
  <c r="J12" i="6" s="1"/>
  <c r="H11" i="6"/>
  <c r="J11" i="6" s="1"/>
  <c r="K11" i="6" s="1"/>
  <c r="H10" i="6"/>
  <c r="I34" i="6" l="1"/>
  <c r="J16" i="6"/>
  <c r="K16" i="6" s="1"/>
  <c r="I11" i="6"/>
  <c r="L11" i="6" s="1"/>
  <c r="J17" i="6"/>
  <c r="K17" i="6" s="1"/>
  <c r="I18" i="6"/>
  <c r="J18" i="6"/>
  <c r="K18" i="6" s="1"/>
  <c r="I15" i="6"/>
  <c r="J15" i="6"/>
  <c r="K15" i="6" s="1"/>
  <c r="I10" i="6"/>
  <c r="J10" i="6"/>
  <c r="K10" i="6" s="1"/>
  <c r="J13" i="6"/>
  <c r="K13" i="6" s="1"/>
  <c r="J19" i="6"/>
  <c r="K19" i="6" s="1"/>
  <c r="I14" i="6"/>
  <c r="J14" i="6"/>
  <c r="K14" i="6" s="1"/>
  <c r="K24" i="6"/>
  <c r="K34" i="6" s="1"/>
  <c r="J34" i="6"/>
  <c r="L26" i="6"/>
  <c r="L25" i="6"/>
  <c r="I48" i="6"/>
  <c r="H20" i="6"/>
  <c r="I19" i="6"/>
  <c r="K12" i="6"/>
  <c r="I12" i="6"/>
  <c r="I16" i="6"/>
  <c r="I13" i="6"/>
  <c r="I17" i="6"/>
  <c r="L15" i="6" l="1"/>
  <c r="L12" i="6"/>
  <c r="L14" i="6"/>
  <c r="L18" i="6"/>
  <c r="L24" i="6"/>
  <c r="L34" i="6" s="1"/>
  <c r="L19" i="6"/>
  <c r="L17" i="6"/>
  <c r="L16" i="6"/>
  <c r="L13" i="6"/>
  <c r="K20" i="6"/>
  <c r="J20" i="6"/>
  <c r="L10" i="6"/>
  <c r="I20" i="6"/>
  <c r="L20" i="6" l="1"/>
  <c r="H9" i="3"/>
  <c r="D10" i="3" l="1"/>
  <c r="F10" i="3"/>
  <c r="F23" i="3" l="1"/>
  <c r="F24" i="3" l="1"/>
  <c r="D25" i="3" l="1"/>
  <c r="D23" i="3"/>
  <c r="D11" i="3"/>
  <c r="D13" i="3"/>
  <c r="D15" i="3"/>
  <c r="D17" i="3"/>
  <c r="D19" i="3"/>
  <c r="D21" i="3"/>
  <c r="D24" i="3"/>
  <c r="F9" i="3"/>
  <c r="F12" i="3"/>
  <c r="F14" i="3"/>
  <c r="F16" i="3"/>
  <c r="F18" i="3"/>
  <c r="F20" i="3"/>
  <c r="F22" i="3"/>
  <c r="F25" i="3"/>
  <c r="D9" i="3"/>
  <c r="D12" i="3"/>
  <c r="D14" i="3"/>
  <c r="D16" i="3"/>
  <c r="D18" i="3"/>
  <c r="D20" i="3"/>
  <c r="D22" i="3"/>
  <c r="F11" i="3"/>
  <c r="F13" i="3"/>
  <c r="F15" i="3"/>
  <c r="F17" i="3"/>
  <c r="F19" i="3"/>
  <c r="F21" i="3"/>
  <c r="D26" i="3" l="1"/>
  <c r="H10" i="3"/>
  <c r="F26" i="3"/>
  <c r="H23" i="3" l="1"/>
  <c r="H19" i="3"/>
  <c r="H11" i="3"/>
  <c r="H17" i="3"/>
  <c r="H24" i="3"/>
  <c r="H18" i="3"/>
  <c r="H25" i="3"/>
  <c r="H15" i="3"/>
  <c r="H13" i="3"/>
  <c r="H21" i="3"/>
  <c r="H22" i="3"/>
  <c r="H12" i="3"/>
  <c r="H20" i="3"/>
  <c r="H16" i="3"/>
  <c r="H14" i="3"/>
  <c r="H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Štěrbová Daniela</author>
    <author>kanokovama</author>
    <author>soc46</author>
  </authors>
  <commentList>
    <comment ref="I9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 xr:uid="{00000000-0006-0000-0000-000003000000}">
      <text>
        <r>
          <rPr>
            <b/>
            <sz val="8"/>
            <color indexed="10"/>
            <rFont val="Tahoma"/>
            <family val="2"/>
            <charset val="238"/>
          </rPr>
          <t xml:space="preserve">Šedé buňky nevyplňujte, jsou zde vloženy vzorce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9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L9" authorId="2" shapeId="0" xr:uid="{00000000-0006-0000-0000-000005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  <comment ref="I23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10"/>
            <rFont val="Tahoma"/>
            <family val="2"/>
            <charset val="238"/>
          </rPr>
          <t xml:space="preserve">
</t>
        </r>
      </text>
    </comment>
    <comment ref="J23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3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3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7" authorId="2" shapeId="0" xr:uid="{00000000-0006-0000-0000-00000A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soc46</author>
  </authors>
  <commentList>
    <comment ref="D8" authorId="0" shapeId="0" xr:uid="{00000000-0006-0000-0200-000001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8" authorId="0" shapeId="0" xr:uid="{00000000-0006-0000-0200-000002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 xr:uid="{00000000-0006-0000-0200-000003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<sst xmlns="http://schemas.openxmlformats.org/spreadsheetml/2006/main" count="182" uniqueCount="137">
  <si>
    <t>Název projektu:</t>
  </si>
  <si>
    <t>Místo realizace projektu:</t>
  </si>
  <si>
    <t>Specifikace</t>
  </si>
  <si>
    <t>Počet osob</t>
  </si>
  <si>
    <t>Hrubá mzda při 100% úvazku (Kč)/měs.</t>
  </si>
  <si>
    <t>Hrubá mzda/měs. ve výši podílu úvazku (Kč)</t>
  </si>
  <si>
    <t>Hrubá mzda/rok (Kč)</t>
  </si>
  <si>
    <t>Zákonné odvody zaměstnavatele/měs. (Kč)</t>
  </si>
  <si>
    <t>Zákonné odvody zaměstnavatele/rok (Kč)</t>
  </si>
  <si>
    <t>Osobní náklady  tj. hrubá mzda + odvody/rok (Kč)</t>
  </si>
  <si>
    <t>CELKEM</t>
  </si>
  <si>
    <t>X</t>
  </si>
  <si>
    <t>B. PŘEHLED VŠECH ZAMĚSTNANCŮ PODÍLEJÍCÍCH SE NA REALIZACI PROJEKTU - DOHODY O PRACOVNÍ ČINNOSTI</t>
  </si>
  <si>
    <t>Odměna/měs. (Kč)</t>
  </si>
  <si>
    <t>Osobní náklady celkem, tj. odměna + odvody /rok (Kč)</t>
  </si>
  <si>
    <t>C. PŘEHLED VŠECH ZAMĚSTNANCŮ PODÍLEJÍCÍCH SE NA REALIZACI PROJEKTU - DOHODY O PROVEDENÍ PRÁCE</t>
  </si>
  <si>
    <t>Sjednaná odměna/hod. (Kč)</t>
  </si>
  <si>
    <t>Odměna celkem (Kč)</t>
  </si>
  <si>
    <t>Poř. č.</t>
  </si>
  <si>
    <t>ZDROJE FINANCOVÁNÍ PROJEKTU</t>
  </si>
  <si>
    <t>Kč</t>
  </si>
  <si>
    <t>1.</t>
  </si>
  <si>
    <t>Dotace z rozpočtu SMO</t>
  </si>
  <si>
    <t>2.</t>
  </si>
  <si>
    <t>Příspěvek zřizovatele na provoz NNO</t>
  </si>
  <si>
    <t>3.</t>
  </si>
  <si>
    <t>Dotace z rozpočtu ÚMOb</t>
  </si>
  <si>
    <t>4.</t>
  </si>
  <si>
    <t>5.</t>
  </si>
  <si>
    <t>Dotace z jiných rezortů státní správy</t>
  </si>
  <si>
    <t>6.</t>
  </si>
  <si>
    <t>Příspěvek - Úřad práce</t>
  </si>
  <si>
    <t>7.</t>
  </si>
  <si>
    <t>Dotace od MSK</t>
  </si>
  <si>
    <t>8.</t>
  </si>
  <si>
    <t>Příjmy z IP MSK</t>
  </si>
  <si>
    <t>9.</t>
  </si>
  <si>
    <t>10.</t>
  </si>
  <si>
    <t>Dotace ze strukturálních fondů</t>
  </si>
  <si>
    <t>11.</t>
  </si>
  <si>
    <t>12.</t>
  </si>
  <si>
    <t>Úhrady od zdravotních pojišťoven</t>
  </si>
  <si>
    <t>13.</t>
  </si>
  <si>
    <t>Dary, nadace</t>
  </si>
  <si>
    <t>14.</t>
  </si>
  <si>
    <t xml:space="preserve">Jiné zdroje financování </t>
  </si>
  <si>
    <t>15.</t>
  </si>
  <si>
    <t>Členské příspěvky celkem</t>
  </si>
  <si>
    <t>Sjednaná doba od - do (ddmmrr)</t>
  </si>
  <si>
    <t xml:space="preserve">Pracovní zařazení, pozice </t>
  </si>
  <si>
    <t>ZDROJE CELKEM</t>
  </si>
  <si>
    <t>Státní dotace MPSV</t>
  </si>
  <si>
    <t>Dotace z rozpočtu jiných obcí</t>
  </si>
  <si>
    <t>Příjmy od účastníků</t>
  </si>
  <si>
    <t>Podíl zdrojů k celkovým skut. zdrojům projektu %</t>
  </si>
  <si>
    <t>Podíl zdrojů k celkovým očekávaným zdrojům projektu %</t>
  </si>
  <si>
    <t>Podíl zdrojů k celkovým plán. zdrojům projektu %</t>
  </si>
  <si>
    <t>Vlastní zdroje, zdroje z vlastní činnosti</t>
  </si>
  <si>
    <t>16.</t>
  </si>
  <si>
    <t>Počet odprac. měcíců celkem</t>
  </si>
  <si>
    <t>Odměna/počet měsíců
(Kč)</t>
  </si>
  <si>
    <t>Název žadatele:</t>
  </si>
  <si>
    <t>Celkem</t>
  </si>
  <si>
    <t>Ukazatele projektu dle Manuálu pro vykazování ukazatelů v sociálních službách a souvisejících aktivitách ve městě Ostrava</t>
  </si>
  <si>
    <t>Dobrovolnictví</t>
  </si>
  <si>
    <t>Počet dobrovolníků se smlouvou</t>
  </si>
  <si>
    <t>Počet hodin dobrovolnické práce - jednorázové akce</t>
  </si>
  <si>
    <t>Počet hodin dobrovolnické práce - dlouhodobá činnost</t>
  </si>
  <si>
    <t>Akce pro cílovou skupinu</t>
  </si>
  <si>
    <t>Počet akcí pro cílovou skupinu</t>
  </si>
  <si>
    <t>Počet hodin akcí</t>
  </si>
  <si>
    <t>Počet účastníků akcí</t>
  </si>
  <si>
    <t>Akce pro veřejnost včetně osvětových</t>
  </si>
  <si>
    <t>Počet osvětových akcí pro veřejnost</t>
  </si>
  <si>
    <t>Počet hodin osvětových akcí</t>
  </si>
  <si>
    <t>Počet účastníků osvětových akcí</t>
  </si>
  <si>
    <t>Aktivity pro cílovou skupinu</t>
  </si>
  <si>
    <t>Počet hodin aktivit</t>
  </si>
  <si>
    <t>Počet účastníků aktivit</t>
  </si>
  <si>
    <t>Oblasti aktivit</t>
  </si>
  <si>
    <t>Ukazatele</t>
  </si>
  <si>
    <t>Plánovaná hodnota ukazatele</t>
  </si>
  <si>
    <t>Činnosti</t>
  </si>
  <si>
    <t>Počet klientů v roce</t>
  </si>
  <si>
    <t>Intervence</t>
  </si>
  <si>
    <t>Skupinové intervence</t>
  </si>
  <si>
    <t>Kontakty</t>
  </si>
  <si>
    <t>Klientohodiny</t>
  </si>
  <si>
    <t>Pobytové akce pro cílovou skupinu</t>
  </si>
  <si>
    <t>Počet pobytových akcí pro cílovou skupinu</t>
  </si>
  <si>
    <t>Počet dnů pobytových akcí</t>
  </si>
  <si>
    <t>Počet účastníků pobytových akcí</t>
  </si>
  <si>
    <t>Vzdělávání pro cílovou skupinu a pečující</t>
  </si>
  <si>
    <t>Počet vzdělávacích akcí</t>
  </si>
  <si>
    <t>Počet hodin vzdělávacích akcí</t>
  </si>
  <si>
    <t>Počet účastníků vzdělávacích akcí</t>
  </si>
  <si>
    <t>Vzdělávání pro odborníky</t>
  </si>
  <si>
    <t>Periodika, publikace</t>
  </si>
  <si>
    <t>Počet publikací / čísel periodik</t>
  </si>
  <si>
    <t>Počet stran celkem</t>
  </si>
  <si>
    <t>Počet distribuovaných výtisků</t>
  </si>
  <si>
    <t>Celkový počet výtisků</t>
  </si>
  <si>
    <t>Počet dnů aktivit pro cílovou skupinu</t>
  </si>
  <si>
    <t>Úvazek pro projekt</t>
  </si>
  <si>
    <t>Sjednaný rozsah celkové pracovní doby za měs. (hod.)</t>
  </si>
  <si>
    <t>Celkový sjednaný rozsah práce (hod.)</t>
  </si>
  <si>
    <t>1.1.</t>
  </si>
  <si>
    <t>PERSONÁLNÍ OBSAZENÍ PROJEKTU (kód SVZ/ZDRAV)</t>
  </si>
  <si>
    <t>FINANČNÍ ZDROJE (kód SVZ/ZDRAV)</t>
  </si>
  <si>
    <t>ÚČASTNÍCI POBYTOVÝCH AKCÍ/ PŘÍMĚSTKÝCH TÁBORŮ SE ZDRAVOTNÍM HANDICAPEM (kód SVZ/ZDRAV)</t>
  </si>
  <si>
    <t>Pobytová akce</t>
  </si>
  <si>
    <t>Příměstský tábor</t>
  </si>
  <si>
    <t>Zařazení</t>
  </si>
  <si>
    <t xml:space="preserve">Účastníci se zdravotním handicapem </t>
  </si>
  <si>
    <t>Sazba v Kč/ osoba/ den</t>
  </si>
  <si>
    <t>Počet dnů</t>
  </si>
  <si>
    <t>Max. možná výše dotace</t>
  </si>
  <si>
    <t>Snížená výměra</t>
  </si>
  <si>
    <t>Zvýšená výměra</t>
  </si>
  <si>
    <t>Počet účastníků akcí s bydlištěm na území města Ostravy</t>
  </si>
  <si>
    <t>Počet účastníků aktivit s bydlištěm na území města Ostravy</t>
  </si>
  <si>
    <t>Počet účastníků s bydlištěm na území města Ostravy</t>
  </si>
  <si>
    <t>Počet účastníků vzdělávacích akcí s bydlištěm na území města Ostravy</t>
  </si>
  <si>
    <t>Počet klientů z území města Ostravy</t>
  </si>
  <si>
    <t>Osoby uznané invalidní v 1. a 2. stupni; osoby pobírající příspěvek na péči 1. či 2. stupně; osoby, které jsou držitelem průkazu TP; popř. osoby zdravotně znevýhodněné</t>
  </si>
  <si>
    <t>Osoby uznané invalidní ve 3. stupni; osoby pobírající příspěvek na péči 3. či 4. stupně; osoby, které jsou držitelem průkazu ZTP nebo ZTP/P a děti se zdravotním postižením do 7 let věku</t>
  </si>
  <si>
    <t>z toho: Zdravotnictví</t>
  </si>
  <si>
    <t>Celkový úvazek pro organizaci</t>
  </si>
  <si>
    <t>Řádky lze přidávat</t>
  </si>
  <si>
    <t>A. PŘEHLED VŠECH ZAMĚSTNANCŮ PODÍLEJÍCÍCH SE NA REALIZACI PROJEKTU - PRACOVNÍ POMĚR</t>
  </si>
  <si>
    <t xml:space="preserve">Zpracoval: </t>
  </si>
  <si>
    <t>Tel:</t>
  </si>
  <si>
    <t>Skutečné zdroje 2024</t>
  </si>
  <si>
    <t>Předpoklad zdrojů 2025</t>
  </si>
  <si>
    <t>Plán zdrojů 2026</t>
  </si>
  <si>
    <t>Odvody</t>
  </si>
  <si>
    <t>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</si>
</sst>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##\ ###\ ###\ ##0.00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b/>
      <sz val="9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000000"/>
      <name val="Arial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49" fontId="7" fillId="3" borderId="1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>
      <alignment horizontal="right" vertical="center"/>
    </xf>
    <xf numFmtId="164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0" fontId="7" fillId="0" borderId="0" xfId="0" applyFont="1" applyAlignment="1">
      <alignment vertical="top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3" applyFont="1" applyAlignment="1">
      <alignment vertical="top"/>
    </xf>
    <xf numFmtId="0" fontId="13" fillId="0" borderId="0" xfId="3" applyFont="1"/>
    <xf numFmtId="0" fontId="7" fillId="0" borderId="0" xfId="3" applyFont="1" applyAlignment="1">
      <alignment vertical="top" wrapText="1"/>
    </xf>
    <xf numFmtId="0" fontId="13" fillId="0" borderId="0" xfId="3" applyFont="1" applyAlignment="1">
      <alignment vertical="top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7" fillId="4" borderId="17" xfId="3" applyFont="1" applyFill="1" applyBorder="1" applyAlignment="1" applyProtection="1">
      <alignment vertical="top" wrapText="1"/>
      <protection locked="0"/>
    </xf>
    <xf numFmtId="0" fontId="7" fillId="0" borderId="1" xfId="3" applyFont="1" applyBorder="1" applyAlignment="1" applyProtection="1">
      <alignment vertical="center" wrapText="1"/>
      <protection locked="0"/>
    </xf>
    <xf numFmtId="0" fontId="7" fillId="0" borderId="1" xfId="3" applyFont="1" applyBorder="1" applyAlignment="1" applyProtection="1">
      <alignment horizontal="center" vertical="top" wrapText="1"/>
      <protection locked="0"/>
    </xf>
    <xf numFmtId="2" fontId="13" fillId="0" borderId="1" xfId="3" applyNumberFormat="1" applyFont="1" applyBorder="1" applyAlignment="1" applyProtection="1">
      <alignment horizontal="center" vertical="top"/>
      <protection locked="0"/>
    </xf>
    <xf numFmtId="3" fontId="13" fillId="3" borderId="1" xfId="3" applyNumberFormat="1" applyFont="1" applyFill="1" applyBorder="1" applyAlignment="1">
      <alignment horizontal="right" vertical="top"/>
    </xf>
    <xf numFmtId="3" fontId="13" fillId="2" borderId="1" xfId="3" applyNumberFormat="1" applyFont="1" applyFill="1" applyBorder="1" applyAlignment="1">
      <alignment horizontal="right" vertical="top"/>
    </xf>
    <xf numFmtId="3" fontId="13" fillId="2" borderId="1" xfId="3" applyNumberFormat="1" applyFont="1" applyFill="1" applyBorder="1" applyAlignment="1">
      <alignment vertical="top"/>
    </xf>
    <xf numFmtId="3" fontId="7" fillId="2" borderId="1" xfId="3" applyNumberFormat="1" applyFont="1" applyFill="1" applyBorder="1" applyAlignment="1">
      <alignment vertical="top"/>
    </xf>
    <xf numFmtId="0" fontId="13" fillId="0" borderId="1" xfId="3" applyFont="1" applyBorder="1" applyAlignment="1" applyProtection="1">
      <alignment vertical="top" wrapText="1"/>
      <protection locked="0"/>
    </xf>
    <xf numFmtId="0" fontId="7" fillId="0" borderId="1" xfId="3" applyFont="1" applyBorder="1" applyAlignment="1" applyProtection="1">
      <alignment vertical="top" wrapText="1"/>
      <protection locked="0"/>
    </xf>
    <xf numFmtId="0" fontId="13" fillId="0" borderId="0" xfId="3" applyFont="1" applyProtection="1">
      <protection locked="0"/>
    </xf>
    <xf numFmtId="0" fontId="7" fillId="4" borderId="1" xfId="3" applyFont="1" applyFill="1" applyBorder="1" applyAlignment="1" applyProtection="1">
      <alignment vertical="top" wrapText="1"/>
      <protection locked="0"/>
    </xf>
    <xf numFmtId="0" fontId="7" fillId="2" borderId="8" xfId="3" applyFont="1" applyFill="1" applyBorder="1" applyAlignment="1">
      <alignment horizontal="center" vertical="top" wrapText="1"/>
    </xf>
    <xf numFmtId="0" fontId="13" fillId="0" borderId="0" xfId="3" applyFont="1" applyAlignment="1" applyProtection="1">
      <alignment vertical="top" wrapText="1"/>
      <protection locked="0"/>
    </xf>
    <xf numFmtId="0" fontId="7" fillId="3" borderId="1" xfId="3" applyFont="1" applyFill="1" applyBorder="1" applyAlignment="1" applyProtection="1">
      <alignment horizontal="center" vertical="top" wrapText="1"/>
      <protection locked="0"/>
    </xf>
    <xf numFmtId="3" fontId="13" fillId="0" borderId="1" xfId="3" applyNumberFormat="1" applyFont="1" applyBorder="1" applyAlignment="1" applyProtection="1">
      <alignment horizontal="center" vertical="top"/>
      <protection locked="0"/>
    </xf>
    <xf numFmtId="49" fontId="13" fillId="0" borderId="1" xfId="3" applyNumberFormat="1" applyFont="1" applyBorder="1" applyAlignment="1" applyProtection="1">
      <alignment horizontal="center" vertical="top" wrapText="1"/>
      <protection locked="0"/>
    </xf>
    <xf numFmtId="164" fontId="13" fillId="0" borderId="1" xfId="3" applyNumberFormat="1" applyFont="1" applyBorder="1" applyAlignment="1" applyProtection="1">
      <alignment horizontal="right" vertical="top" wrapText="1"/>
      <protection locked="0"/>
    </xf>
    <xf numFmtId="3" fontId="13" fillId="0" borderId="1" xfId="3" applyNumberFormat="1" applyFont="1" applyBorder="1" applyAlignment="1" applyProtection="1">
      <alignment horizontal="right" vertical="top" wrapText="1"/>
      <protection locked="0"/>
    </xf>
    <xf numFmtId="3" fontId="13" fillId="2" borderId="1" xfId="3" applyNumberFormat="1" applyFont="1" applyFill="1" applyBorder="1" applyAlignment="1">
      <alignment horizontal="right" vertical="top" wrapText="1"/>
    </xf>
    <xf numFmtId="3" fontId="13" fillId="2" borderId="1" xfId="3" applyNumberFormat="1" applyFont="1" applyFill="1" applyBorder="1" applyAlignment="1">
      <alignment vertical="top" wrapText="1"/>
    </xf>
    <xf numFmtId="3" fontId="7" fillId="2" borderId="9" xfId="3" applyNumberFormat="1" applyFont="1" applyFill="1" applyBorder="1" applyAlignment="1">
      <alignment horizontal="right" vertical="top"/>
    </xf>
    <xf numFmtId="0" fontId="7" fillId="4" borderId="1" xfId="3" applyFont="1" applyFill="1" applyBorder="1" applyAlignment="1" applyProtection="1">
      <alignment vertical="center" wrapText="1"/>
      <protection locked="0"/>
    </xf>
    <xf numFmtId="1" fontId="7" fillId="0" borderId="1" xfId="3" applyNumberFormat="1" applyFont="1" applyBorder="1" applyAlignment="1" applyProtection="1">
      <alignment horizontal="center" vertical="top" wrapText="1"/>
      <protection locked="0"/>
    </xf>
    <xf numFmtId="1" fontId="7" fillId="3" borderId="1" xfId="3" applyNumberFormat="1" applyFont="1" applyFill="1" applyBorder="1" applyAlignment="1" applyProtection="1">
      <alignment horizontal="center" vertical="top" wrapText="1"/>
      <protection locked="0"/>
    </xf>
    <xf numFmtId="3" fontId="7" fillId="2" borderId="1" xfId="3" applyNumberFormat="1" applyFont="1" applyFill="1" applyBorder="1" applyAlignment="1">
      <alignment horizontal="right" vertical="top"/>
    </xf>
    <xf numFmtId="0" fontId="13" fillId="4" borderId="1" xfId="3" applyFont="1" applyFill="1" applyBorder="1" applyAlignment="1" applyProtection="1">
      <alignment vertical="top" wrapText="1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0" applyFont="1"/>
    <xf numFmtId="0" fontId="18" fillId="5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top"/>
    </xf>
    <xf numFmtId="0" fontId="13" fillId="0" borderId="17" xfId="0" applyFont="1" applyBorder="1" applyAlignment="1">
      <alignment vertical="top" wrapText="1"/>
    </xf>
    <xf numFmtId="3" fontId="13" fillId="0" borderId="17" xfId="0" applyNumberFormat="1" applyFont="1" applyBorder="1" applyProtection="1">
      <protection locked="0"/>
    </xf>
    <xf numFmtId="10" fontId="13" fillId="2" borderId="17" xfId="1" applyNumberFormat="1" applyFont="1" applyFill="1" applyBorder="1"/>
    <xf numFmtId="3" fontId="13" fillId="0" borderId="1" xfId="0" applyNumberFormat="1" applyFont="1" applyBorder="1" applyProtection="1">
      <protection locked="0"/>
    </xf>
    <xf numFmtId="49" fontId="13" fillId="0" borderId="17" xfId="0" applyNumberFormat="1" applyFont="1" applyBorder="1" applyAlignment="1">
      <alignment horizontal="left" vertical="top"/>
    </xf>
    <xf numFmtId="3" fontId="13" fillId="0" borderId="17" xfId="0" applyNumberFormat="1" applyFont="1" applyBorder="1" applyAlignment="1" applyProtection="1">
      <alignment vertical="center"/>
      <protection locked="0"/>
    </xf>
    <xf numFmtId="10" fontId="13" fillId="2" borderId="17" xfId="1" applyNumberFormat="1" applyFont="1" applyFill="1" applyBorder="1" applyAlignment="1">
      <alignment vertical="center"/>
    </xf>
    <xf numFmtId="3" fontId="13" fillId="0" borderId="17" xfId="0" applyNumberFormat="1" applyFont="1" applyBorder="1"/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10" fontId="13" fillId="2" borderId="1" xfId="1" applyNumberFormat="1" applyFont="1" applyFill="1" applyBorder="1"/>
    <xf numFmtId="3" fontId="13" fillId="4" borderId="1" xfId="0" applyNumberFormat="1" applyFont="1" applyFill="1" applyBorder="1" applyProtection="1">
      <protection locked="0"/>
    </xf>
    <xf numFmtId="3" fontId="7" fillId="2" borderId="1" xfId="0" applyNumberFormat="1" applyFont="1" applyFill="1" applyBorder="1"/>
    <xf numFmtId="10" fontId="7" fillId="2" borderId="1" xfId="1" applyNumberFormat="1" applyFont="1" applyFill="1" applyBorder="1"/>
    <xf numFmtId="0" fontId="18" fillId="5" borderId="1" xfId="0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3" fillId="0" borderId="17" xfId="0" applyFont="1" applyBorder="1"/>
    <xf numFmtId="0" fontId="13" fillId="0" borderId="1" xfId="0" applyFont="1" applyBorder="1"/>
    <xf numFmtId="0" fontId="13" fillId="0" borderId="6" xfId="0" applyFont="1" applyBorder="1"/>
    <xf numFmtId="0" fontId="13" fillId="0" borderId="3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3" fontId="13" fillId="0" borderId="25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7" xfId="0" applyNumberFormat="1" applyFont="1" applyBorder="1"/>
    <xf numFmtId="0" fontId="21" fillId="6" borderId="1" xfId="0" applyFont="1" applyFill="1" applyBorder="1" applyAlignment="1">
      <alignment horizontal="center" vertical="center" wrapText="1"/>
    </xf>
    <xf numFmtId="43" fontId="0" fillId="4" borderId="1" xfId="5" applyFont="1" applyFill="1" applyBorder="1"/>
    <xf numFmtId="165" fontId="21" fillId="7" borderId="1" xfId="0" applyNumberFormat="1" applyFont="1" applyFill="1" applyBorder="1" applyAlignment="1">
      <alignment vertical="top"/>
    </xf>
    <xf numFmtId="0" fontId="13" fillId="4" borderId="1" xfId="3" applyFont="1" applyFill="1" applyBorder="1" applyProtection="1">
      <protection locked="0"/>
    </xf>
    <xf numFmtId="0" fontId="13" fillId="4" borderId="11" xfId="3" applyFont="1" applyFill="1" applyBorder="1" applyProtection="1">
      <protection locked="0"/>
    </xf>
    <xf numFmtId="1" fontId="22" fillId="3" borderId="1" xfId="5" applyNumberFormat="1" applyFont="1" applyFill="1" applyBorder="1"/>
    <xf numFmtId="1" fontId="22" fillId="3" borderId="11" xfId="5" applyNumberFormat="1" applyFont="1" applyFill="1" applyBorder="1"/>
    <xf numFmtId="2" fontId="7" fillId="2" borderId="13" xfId="3" applyNumberFormat="1" applyFont="1" applyFill="1" applyBorder="1" applyAlignment="1">
      <alignment horizontal="center" vertical="top" wrapText="1"/>
    </xf>
    <xf numFmtId="2" fontId="7" fillId="2" borderId="12" xfId="3" applyNumberFormat="1" applyFont="1" applyFill="1" applyBorder="1" applyAlignment="1">
      <alignment horizontal="center" vertical="top"/>
    </xf>
    <xf numFmtId="3" fontId="7" fillId="2" borderId="13" xfId="3" applyNumberFormat="1" applyFont="1" applyFill="1" applyBorder="1" applyAlignment="1">
      <alignment horizontal="right" vertical="top"/>
    </xf>
    <xf numFmtId="3" fontId="7" fillId="2" borderId="15" xfId="3" applyNumberFormat="1" applyFont="1" applyFill="1" applyBorder="1" applyAlignment="1">
      <alignment horizontal="right" vertical="top"/>
    </xf>
    <xf numFmtId="3" fontId="7" fillId="2" borderId="9" xfId="3" applyNumberFormat="1" applyFont="1" applyFill="1" applyBorder="1" applyAlignment="1">
      <alignment vertical="top"/>
    </xf>
    <xf numFmtId="0" fontId="7" fillId="2" borderId="10" xfId="3" applyFont="1" applyFill="1" applyBorder="1" applyAlignment="1">
      <alignment horizontal="center" vertical="top"/>
    </xf>
    <xf numFmtId="164" fontId="7" fillId="2" borderId="12" xfId="3" applyNumberFormat="1" applyFont="1" applyFill="1" applyBorder="1" applyAlignment="1">
      <alignment horizontal="right" vertical="top"/>
    </xf>
    <xf numFmtId="3" fontId="7" fillId="2" borderId="12" xfId="3" applyNumberFormat="1" applyFont="1" applyFill="1" applyBorder="1" applyAlignment="1">
      <alignment horizontal="right" vertical="top"/>
    </xf>
    <xf numFmtId="3" fontId="7" fillId="2" borderId="14" xfId="3" applyNumberFormat="1" applyFont="1" applyFill="1" applyBorder="1" applyAlignment="1">
      <alignment horizontal="right" vertical="top"/>
    </xf>
    <xf numFmtId="1" fontId="7" fillId="3" borderId="18" xfId="3" applyNumberFormat="1" applyFont="1" applyFill="1" applyBorder="1" applyAlignment="1">
      <alignment vertical="top"/>
    </xf>
    <xf numFmtId="1" fontId="22" fillId="3" borderId="14" xfId="5" applyNumberFormat="1" applyFont="1" applyFill="1" applyBorder="1" applyAlignment="1">
      <alignment vertical="top"/>
    </xf>
    <xf numFmtId="3" fontId="16" fillId="0" borderId="19" xfId="3" applyNumberFormat="1" applyFont="1" applyBorder="1" applyAlignment="1" applyProtection="1">
      <alignment horizontal="right" vertical="top" wrapText="1"/>
      <protection locked="0"/>
    </xf>
    <xf numFmtId="3" fontId="16" fillId="0" borderId="16" xfId="3" applyNumberFormat="1" applyFont="1" applyBorder="1" applyAlignment="1" applyProtection="1">
      <alignment horizontal="right" vertical="top" wrapText="1"/>
      <protection locked="0"/>
    </xf>
    <xf numFmtId="0" fontId="18" fillId="5" borderId="1" xfId="0" quotePrefix="1" applyFont="1" applyFill="1" applyBorder="1" applyAlignment="1" applyProtection="1">
      <alignment horizontal="left" vertical="center"/>
      <protection locked="0"/>
    </xf>
    <xf numFmtId="0" fontId="14" fillId="2" borderId="15" xfId="3" applyFont="1" applyFill="1" applyBorder="1" applyAlignment="1">
      <alignment vertical="center" wrapText="1"/>
    </xf>
    <xf numFmtId="0" fontId="14" fillId="2" borderId="13" xfId="3" applyFont="1" applyFill="1" applyBorder="1" applyAlignment="1">
      <alignment vertical="center" wrapText="1"/>
    </xf>
    <xf numFmtId="0" fontId="14" fillId="2" borderId="20" xfId="3" applyFont="1" applyFill="1" applyBorder="1" applyAlignment="1">
      <alignment vertical="center" wrapText="1"/>
    </xf>
    <xf numFmtId="0" fontId="19" fillId="2" borderId="15" xfId="3" applyFont="1" applyFill="1" applyBorder="1" applyAlignment="1">
      <alignment vertical="center" wrapText="1"/>
    </xf>
    <xf numFmtId="0" fontId="20" fillId="2" borderId="13" xfId="3" applyFont="1" applyFill="1" applyBorder="1" applyAlignment="1">
      <alignment vertical="center"/>
    </xf>
    <xf numFmtId="0" fontId="20" fillId="2" borderId="20" xfId="3" applyFont="1" applyFill="1" applyBorder="1" applyAlignment="1">
      <alignment vertical="center"/>
    </xf>
    <xf numFmtId="0" fontId="15" fillId="2" borderId="19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49" fontId="13" fillId="0" borderId="19" xfId="3" applyNumberFormat="1" applyFont="1" applyBorder="1" applyAlignment="1" applyProtection="1">
      <alignment horizontal="right" vertical="top" wrapText="1"/>
      <protection locked="0"/>
    </xf>
    <xf numFmtId="49" fontId="13" fillId="0" borderId="16" xfId="3" applyNumberFormat="1" applyFont="1" applyBorder="1" applyAlignment="1" applyProtection="1">
      <alignment horizontal="right" vertical="top" wrapText="1"/>
      <protection locked="0"/>
    </xf>
    <xf numFmtId="0" fontId="19" fillId="2" borderId="15" xfId="3" applyFont="1" applyFill="1" applyBorder="1" applyAlignment="1">
      <alignment horizontal="left" vertical="center" wrapText="1"/>
    </xf>
    <xf numFmtId="0" fontId="19" fillId="2" borderId="13" xfId="3" applyFont="1" applyFill="1" applyBorder="1" applyAlignment="1">
      <alignment horizontal="left" vertical="center" wrapText="1"/>
    </xf>
    <xf numFmtId="0" fontId="19" fillId="2" borderId="20" xfId="3" applyFont="1" applyFill="1" applyBorder="1" applyAlignment="1">
      <alignment horizontal="left" vertical="center" wrapText="1"/>
    </xf>
    <xf numFmtId="0" fontId="7" fillId="2" borderId="15" xfId="3" applyFont="1" applyFill="1" applyBorder="1" applyAlignment="1">
      <alignment vertical="top" wrapText="1"/>
    </xf>
    <xf numFmtId="0" fontId="13" fillId="0" borderId="8" xfId="3" applyFont="1" applyBorder="1" applyAlignment="1">
      <alignment vertical="top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49" fontId="18" fillId="5" borderId="1" xfId="0" quotePrefix="1" applyNumberFormat="1" applyFont="1" applyFill="1" applyBorder="1" applyAlignment="1" applyProtection="1">
      <alignment horizontal="left" vertical="center"/>
      <protection locked="0"/>
    </xf>
    <xf numFmtId="0" fontId="7" fillId="2" borderId="15" xfId="3" applyFont="1" applyFill="1" applyBorder="1" applyAlignment="1">
      <alignment vertical="center" wrapText="1"/>
    </xf>
    <xf numFmtId="0" fontId="13" fillId="0" borderId="8" xfId="3" applyFont="1" applyBorder="1" applyAlignment="1">
      <alignment vertical="center" wrapText="1"/>
    </xf>
    <xf numFmtId="0" fontId="7" fillId="2" borderId="12" xfId="3" applyFont="1" applyFill="1" applyBorder="1" applyAlignment="1">
      <alignment horizontal="center" vertical="top"/>
    </xf>
    <xf numFmtId="0" fontId="7" fillId="2" borderId="8" xfId="3" applyFont="1" applyFill="1" applyBorder="1" applyAlignment="1">
      <alignment horizontal="center" vertical="top"/>
    </xf>
    <xf numFmtId="0" fontId="7" fillId="2" borderId="15" xfId="3" applyFont="1" applyFill="1" applyBorder="1" applyAlignment="1">
      <alignment horizontal="right" vertical="top"/>
    </xf>
    <xf numFmtId="0" fontId="7" fillId="2" borderId="20" xfId="3" applyFont="1" applyFill="1" applyBorder="1" applyAlignment="1">
      <alignment horizontal="right" vertical="top"/>
    </xf>
    <xf numFmtId="0" fontId="13" fillId="0" borderId="13" xfId="3" applyFont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vertical="top"/>
    </xf>
    <xf numFmtId="0" fontId="13" fillId="3" borderId="20" xfId="0" applyFont="1" applyFill="1" applyBorder="1" applyAlignment="1">
      <alignment vertical="top"/>
    </xf>
    <xf numFmtId="0" fontId="18" fillId="5" borderId="19" xfId="0" applyFont="1" applyFill="1" applyBorder="1" applyAlignment="1">
      <alignment vertical="center" wrapText="1"/>
    </xf>
    <xf numFmtId="0" fontId="18" fillId="5" borderId="16" xfId="0" applyFont="1" applyFill="1" applyBorder="1" applyAlignment="1">
      <alignment vertical="center" wrapText="1"/>
    </xf>
    <xf numFmtId="0" fontId="18" fillId="5" borderId="19" xfId="0" applyFont="1" applyFill="1" applyBorder="1" applyAlignment="1" applyProtection="1">
      <alignment horizontal="left" vertical="center" wrapText="1"/>
      <protection hidden="1"/>
    </xf>
    <xf numFmtId="0" fontId="18" fillId="5" borderId="21" xfId="0" applyFont="1" applyFill="1" applyBorder="1" applyAlignment="1" applyProtection="1">
      <alignment horizontal="left" vertical="center" wrapText="1"/>
      <protection hidden="1"/>
    </xf>
    <xf numFmtId="0" fontId="18" fillId="5" borderId="16" xfId="0" applyFont="1" applyFill="1" applyBorder="1" applyAlignment="1" applyProtection="1">
      <alignment horizontal="left" vertical="center" wrapText="1"/>
      <protection hidden="1"/>
    </xf>
    <xf numFmtId="49" fontId="18" fillId="5" borderId="19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9" xfId="0" applyFont="1" applyFill="1" applyBorder="1" applyAlignment="1">
      <alignment wrapText="1"/>
    </xf>
    <xf numFmtId="0" fontId="13" fillId="0" borderId="16" xfId="0" applyFont="1" applyBorder="1" applyAlignment="1">
      <alignment wrapText="1"/>
    </xf>
    <xf numFmtId="0" fontId="7" fillId="2" borderId="11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7" fillId="0" borderId="24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9" fontId="11" fillId="3" borderId="19" xfId="0" applyNumberFormat="1" applyFont="1" applyFill="1" applyBorder="1" applyAlignment="1">
      <alignment horizontal="left" vertical="center"/>
    </xf>
    <xf numFmtId="49" fontId="11" fillId="3" borderId="21" xfId="0" applyNumberFormat="1" applyFont="1" applyFill="1" applyBorder="1" applyAlignment="1">
      <alignment horizontal="left" vertical="center"/>
    </xf>
    <xf numFmtId="49" fontId="11" fillId="3" borderId="16" xfId="0" applyNumberFormat="1" applyFont="1" applyFill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8" fillId="5" borderId="19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0" fontId="18" fillId="5" borderId="1" xfId="0" applyFont="1" applyFill="1" applyBorder="1" applyAlignment="1" applyProtection="1">
      <alignment horizontal="left" vertical="center" wrapText="1"/>
      <protection hidden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 applyProtection="1">
      <alignment horizontal="center" vertical="top" wrapText="1"/>
      <protection locked="0"/>
    </xf>
  </cellXfs>
  <cellStyles count="6">
    <cellStyle name="Čárka" xfId="5" builtinId="3"/>
    <cellStyle name="Normální" xfId="0" builtinId="0"/>
    <cellStyle name="Normální 2" xfId="2" xr:uid="{00000000-0005-0000-0000-000001000000}"/>
    <cellStyle name="Normální 2 2" xfId="3" xr:uid="{00000000-0005-0000-0000-000002000000}"/>
    <cellStyle name="Procenta" xfId="1" builtinId="5"/>
    <cellStyle name="Procen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P51"/>
  <sheetViews>
    <sheetView tabSelected="1" topLeftCell="A5" zoomScaleNormal="100" zoomScalePageLayoutView="84" workbookViewId="0">
      <selection activeCell="E11" sqref="E11"/>
    </sheetView>
  </sheetViews>
  <sheetFormatPr defaultRowHeight="12.75" x14ac:dyDescent="0.2"/>
  <cols>
    <col min="1" max="1" width="31.42578125" style="33" customWidth="1"/>
    <col min="2" max="2" width="18.85546875" style="33" customWidth="1"/>
    <col min="3" max="3" width="6.7109375" style="33" bestFit="1" customWidth="1"/>
    <col min="4" max="4" width="14.140625" style="33" customWidth="1"/>
    <col min="5" max="5" width="14.5703125" style="33" customWidth="1"/>
    <col min="6" max="6" width="19.7109375" style="33" customWidth="1"/>
    <col min="7" max="7" width="9.140625" style="33" customWidth="1"/>
    <col min="8" max="10" width="15.7109375" style="33" customWidth="1"/>
    <col min="11" max="11" width="15.85546875" style="33" customWidth="1"/>
    <col min="12" max="12" width="19.28515625" style="33" customWidth="1"/>
    <col min="13" max="16384" width="9.140625" style="33"/>
  </cols>
  <sheetData>
    <row r="1" spans="1:16" s="51" customFormat="1" ht="15.75" x14ac:dyDescent="0.25">
      <c r="A1" s="127" t="s">
        <v>128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6" s="51" customFormat="1" ht="26.25" customHeight="1" x14ac:dyDescent="0.2">
      <c r="A2" s="52" t="s">
        <v>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s="51" customFormat="1" ht="26.25" customHeight="1" x14ac:dyDescent="0.2">
      <c r="A3" s="52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6" s="51" customFormat="1" ht="26.25" customHeight="1" x14ac:dyDescent="0.2">
      <c r="A4" s="52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6" s="11" customFormat="1" ht="15" customHeight="1" thickBot="1" x14ac:dyDescent="0.2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0"/>
      <c r="M5" s="10"/>
      <c r="N5" s="10"/>
      <c r="O5" s="10"/>
    </row>
    <row r="6" spans="1:16" s="16" customFormat="1" ht="16.5" thickBot="1" x14ac:dyDescent="0.25">
      <c r="A6" s="110" t="s">
        <v>107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2"/>
      <c r="M6" s="15"/>
      <c r="N6" s="15"/>
      <c r="O6" s="15"/>
      <c r="P6" s="15"/>
    </row>
    <row r="7" spans="1:16" s="16" customFormat="1" ht="15.75" customHeight="1" thickBot="1" x14ac:dyDescent="0.25">
      <c r="A7" s="17"/>
      <c r="B7" s="17"/>
      <c r="C7" s="17"/>
      <c r="D7" s="17"/>
      <c r="E7" s="18"/>
      <c r="F7" s="18"/>
      <c r="G7" s="18"/>
      <c r="H7" s="18"/>
      <c r="I7" s="18"/>
      <c r="J7" s="18"/>
      <c r="K7" s="18"/>
      <c r="L7" s="15"/>
      <c r="M7" s="15"/>
      <c r="N7" s="15"/>
      <c r="O7" s="15"/>
      <c r="P7" s="15"/>
    </row>
    <row r="8" spans="1:16" s="16" customFormat="1" ht="15" thickBot="1" x14ac:dyDescent="0.25">
      <c r="A8" s="113" t="s">
        <v>129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15"/>
      <c r="N8" s="15"/>
      <c r="O8" s="15"/>
      <c r="P8" s="15"/>
    </row>
    <row r="9" spans="1:16" s="16" customFormat="1" ht="78" customHeight="1" x14ac:dyDescent="0.2">
      <c r="A9" s="19" t="s">
        <v>49</v>
      </c>
      <c r="B9" s="20" t="s">
        <v>2</v>
      </c>
      <c r="C9" s="21" t="s">
        <v>3</v>
      </c>
      <c r="D9" s="20" t="s">
        <v>127</v>
      </c>
      <c r="E9" s="20" t="s">
        <v>103</v>
      </c>
      <c r="F9" s="116" t="s">
        <v>4</v>
      </c>
      <c r="G9" s="117"/>
      <c r="H9" s="20" t="s">
        <v>5</v>
      </c>
      <c r="I9" s="20" t="s">
        <v>6</v>
      </c>
      <c r="J9" s="20" t="s">
        <v>7</v>
      </c>
      <c r="K9" s="20" t="s">
        <v>8</v>
      </c>
      <c r="L9" s="22" t="s">
        <v>9</v>
      </c>
    </row>
    <row r="10" spans="1:16" s="16" customFormat="1" x14ac:dyDescent="0.2">
      <c r="A10" s="23"/>
      <c r="B10" s="24"/>
      <c r="C10" s="25"/>
      <c r="D10" s="174"/>
      <c r="E10" s="26"/>
      <c r="F10" s="107"/>
      <c r="G10" s="108"/>
      <c r="H10" s="27">
        <f>F10*E10</f>
        <v>0</v>
      </c>
      <c r="I10" s="28">
        <f>H10*12</f>
        <v>0</v>
      </c>
      <c r="J10" s="28">
        <f>H10*0.338</f>
        <v>0</v>
      </c>
      <c r="K10" s="29">
        <f>J10*12</f>
        <v>0</v>
      </c>
      <c r="L10" s="30">
        <f>I10+K10</f>
        <v>0</v>
      </c>
    </row>
    <row r="11" spans="1:16" x14ac:dyDescent="0.2">
      <c r="A11" s="31"/>
      <c r="B11" s="32"/>
      <c r="C11" s="25"/>
      <c r="D11" s="174"/>
      <c r="E11" s="26"/>
      <c r="F11" s="107"/>
      <c r="G11" s="108"/>
      <c r="H11" s="27">
        <f t="shared" ref="H11:H19" si="0">F11*E11</f>
        <v>0</v>
      </c>
      <c r="I11" s="28">
        <f t="shared" ref="I11:I19" si="1">H11*12</f>
        <v>0</v>
      </c>
      <c r="J11" s="28">
        <f t="shared" ref="J11:J19" si="2">H11*0.338</f>
        <v>0</v>
      </c>
      <c r="K11" s="29">
        <f t="shared" ref="K11:K19" si="3">J11*12</f>
        <v>0</v>
      </c>
      <c r="L11" s="30">
        <f t="shared" ref="L11:L19" si="4">I11+K11</f>
        <v>0</v>
      </c>
    </row>
    <row r="12" spans="1:16" x14ac:dyDescent="0.2">
      <c r="A12" s="31"/>
      <c r="B12" s="32"/>
      <c r="C12" s="25"/>
      <c r="D12" s="174"/>
      <c r="E12" s="26"/>
      <c r="F12" s="107"/>
      <c r="G12" s="108"/>
      <c r="H12" s="27">
        <f t="shared" si="0"/>
        <v>0</v>
      </c>
      <c r="I12" s="28">
        <f t="shared" si="1"/>
        <v>0</v>
      </c>
      <c r="J12" s="28">
        <f t="shared" si="2"/>
        <v>0</v>
      </c>
      <c r="K12" s="29">
        <f t="shared" si="3"/>
        <v>0</v>
      </c>
      <c r="L12" s="30">
        <f t="shared" si="4"/>
        <v>0</v>
      </c>
    </row>
    <row r="13" spans="1:16" x14ac:dyDescent="0.2">
      <c r="A13" s="31"/>
      <c r="B13" s="32"/>
      <c r="C13" s="25"/>
      <c r="D13" s="174"/>
      <c r="E13" s="26"/>
      <c r="F13" s="107"/>
      <c r="G13" s="108"/>
      <c r="H13" s="27">
        <f t="shared" si="0"/>
        <v>0</v>
      </c>
      <c r="I13" s="28">
        <f t="shared" si="1"/>
        <v>0</v>
      </c>
      <c r="J13" s="28">
        <f t="shared" si="2"/>
        <v>0</v>
      </c>
      <c r="K13" s="29">
        <f t="shared" si="3"/>
        <v>0</v>
      </c>
      <c r="L13" s="30">
        <f t="shared" si="4"/>
        <v>0</v>
      </c>
    </row>
    <row r="14" spans="1:16" x14ac:dyDescent="0.2">
      <c r="A14" s="31"/>
      <c r="B14" s="32"/>
      <c r="C14" s="25"/>
      <c r="D14" s="174"/>
      <c r="E14" s="26"/>
      <c r="F14" s="107"/>
      <c r="G14" s="108"/>
      <c r="H14" s="27">
        <f t="shared" si="0"/>
        <v>0</v>
      </c>
      <c r="I14" s="28">
        <f t="shared" si="1"/>
        <v>0</v>
      </c>
      <c r="J14" s="28">
        <f t="shared" si="2"/>
        <v>0</v>
      </c>
      <c r="K14" s="29">
        <f t="shared" si="3"/>
        <v>0</v>
      </c>
      <c r="L14" s="30">
        <f t="shared" si="4"/>
        <v>0</v>
      </c>
    </row>
    <row r="15" spans="1:16" x14ac:dyDescent="0.2">
      <c r="A15" s="31"/>
      <c r="B15" s="32"/>
      <c r="C15" s="25"/>
      <c r="D15" s="174"/>
      <c r="E15" s="26"/>
      <c r="F15" s="107"/>
      <c r="G15" s="108"/>
      <c r="H15" s="27">
        <f t="shared" si="0"/>
        <v>0</v>
      </c>
      <c r="I15" s="28">
        <f t="shared" si="1"/>
        <v>0</v>
      </c>
      <c r="J15" s="28">
        <f t="shared" si="2"/>
        <v>0</v>
      </c>
      <c r="K15" s="29">
        <f t="shared" si="3"/>
        <v>0</v>
      </c>
      <c r="L15" s="30">
        <f t="shared" si="4"/>
        <v>0</v>
      </c>
    </row>
    <row r="16" spans="1:16" x14ac:dyDescent="0.2">
      <c r="A16" s="31"/>
      <c r="B16" s="32"/>
      <c r="C16" s="25"/>
      <c r="D16" s="174"/>
      <c r="E16" s="26"/>
      <c r="F16" s="107"/>
      <c r="G16" s="108"/>
      <c r="H16" s="27">
        <f t="shared" si="0"/>
        <v>0</v>
      </c>
      <c r="I16" s="28">
        <f t="shared" si="1"/>
        <v>0</v>
      </c>
      <c r="J16" s="28">
        <f t="shared" si="2"/>
        <v>0</v>
      </c>
      <c r="K16" s="29">
        <f t="shared" si="3"/>
        <v>0</v>
      </c>
      <c r="L16" s="30">
        <f t="shared" si="4"/>
        <v>0</v>
      </c>
    </row>
    <row r="17" spans="1:16" x14ac:dyDescent="0.2">
      <c r="A17" s="31"/>
      <c r="B17" s="32"/>
      <c r="C17" s="25"/>
      <c r="D17" s="174"/>
      <c r="E17" s="26"/>
      <c r="F17" s="107"/>
      <c r="G17" s="108"/>
      <c r="H17" s="27">
        <f t="shared" si="0"/>
        <v>0</v>
      </c>
      <c r="I17" s="28">
        <f t="shared" si="1"/>
        <v>0</v>
      </c>
      <c r="J17" s="28">
        <f t="shared" si="2"/>
        <v>0</v>
      </c>
      <c r="K17" s="29">
        <f t="shared" si="3"/>
        <v>0</v>
      </c>
      <c r="L17" s="30">
        <f t="shared" si="4"/>
        <v>0</v>
      </c>
    </row>
    <row r="18" spans="1:16" x14ac:dyDescent="0.2">
      <c r="A18" s="31"/>
      <c r="B18" s="32"/>
      <c r="C18" s="25"/>
      <c r="D18" s="174"/>
      <c r="E18" s="26"/>
      <c r="F18" s="107"/>
      <c r="G18" s="108"/>
      <c r="H18" s="27">
        <f t="shared" si="0"/>
        <v>0</v>
      </c>
      <c r="I18" s="28">
        <f t="shared" si="1"/>
        <v>0</v>
      </c>
      <c r="J18" s="28">
        <f t="shared" si="2"/>
        <v>0</v>
      </c>
      <c r="K18" s="29">
        <f t="shared" si="3"/>
        <v>0</v>
      </c>
      <c r="L18" s="30">
        <f t="shared" si="4"/>
        <v>0</v>
      </c>
    </row>
    <row r="19" spans="1:16" ht="13.5" thickBot="1" x14ac:dyDescent="0.25">
      <c r="A19" s="31"/>
      <c r="B19" s="32"/>
      <c r="C19" s="25"/>
      <c r="D19" s="174"/>
      <c r="E19" s="26"/>
      <c r="F19" s="107"/>
      <c r="G19" s="108"/>
      <c r="H19" s="27">
        <f t="shared" si="0"/>
        <v>0</v>
      </c>
      <c r="I19" s="28">
        <f t="shared" si="1"/>
        <v>0</v>
      </c>
      <c r="J19" s="28">
        <f t="shared" si="2"/>
        <v>0</v>
      </c>
      <c r="K19" s="29">
        <f t="shared" si="3"/>
        <v>0</v>
      </c>
      <c r="L19" s="30">
        <f t="shared" si="4"/>
        <v>0</v>
      </c>
    </row>
    <row r="20" spans="1:16" ht="16.5" customHeight="1" thickBot="1" x14ac:dyDescent="0.25">
      <c r="A20" s="123" t="s">
        <v>10</v>
      </c>
      <c r="B20" s="124"/>
      <c r="C20" s="35" t="s">
        <v>11</v>
      </c>
      <c r="D20" s="96">
        <f>SUM(D10:D19)</f>
        <v>0</v>
      </c>
      <c r="E20" s="97">
        <f>SUM(E10:E19)</f>
        <v>0</v>
      </c>
      <c r="F20" s="134" t="s">
        <v>11</v>
      </c>
      <c r="G20" s="135"/>
      <c r="H20" s="98">
        <f>SUM(H10:H19)</f>
        <v>0</v>
      </c>
      <c r="I20" s="99">
        <f>SUM(I10:I19)</f>
        <v>0</v>
      </c>
      <c r="J20" s="44">
        <f>SUM(J10:J19)</f>
        <v>0</v>
      </c>
      <c r="K20" s="100">
        <f>SUM(K10:K19)</f>
        <v>0</v>
      </c>
      <c r="L20" s="100">
        <f>SUM(L10:L19)</f>
        <v>0</v>
      </c>
    </row>
    <row r="21" spans="1:16" ht="13.5" thickBot="1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</row>
    <row r="22" spans="1:16" s="16" customFormat="1" ht="15" thickBot="1" x14ac:dyDescent="0.25">
      <c r="A22" s="113" t="s">
        <v>12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5"/>
      <c r="M22" s="15"/>
      <c r="N22" s="15"/>
      <c r="O22" s="15"/>
      <c r="P22" s="15"/>
    </row>
    <row r="23" spans="1:16" s="16" customFormat="1" ht="96.75" customHeight="1" x14ac:dyDescent="0.2">
      <c r="A23" s="19" t="s">
        <v>49</v>
      </c>
      <c r="B23" s="20" t="s">
        <v>2</v>
      </c>
      <c r="C23" s="21" t="s">
        <v>3</v>
      </c>
      <c r="D23" s="21"/>
      <c r="E23" s="20" t="s">
        <v>104</v>
      </c>
      <c r="F23" s="20" t="s">
        <v>48</v>
      </c>
      <c r="G23" s="20" t="s">
        <v>59</v>
      </c>
      <c r="H23" s="20" t="s">
        <v>13</v>
      </c>
      <c r="I23" s="20" t="s">
        <v>60</v>
      </c>
      <c r="J23" s="20" t="s">
        <v>7</v>
      </c>
      <c r="K23" s="20" t="s">
        <v>8</v>
      </c>
      <c r="L23" s="20" t="s">
        <v>14</v>
      </c>
    </row>
    <row r="24" spans="1:16" s="16" customFormat="1" x14ac:dyDescent="0.2">
      <c r="A24" s="34"/>
      <c r="B24" s="24"/>
      <c r="C24" s="25"/>
      <c r="D24" s="37"/>
      <c r="E24" s="38"/>
      <c r="F24" s="39"/>
      <c r="G24" s="40"/>
      <c r="H24" s="41"/>
      <c r="I24" s="28">
        <f>H24*G24</f>
        <v>0</v>
      </c>
      <c r="J24" s="42">
        <f>H24*0.338</f>
        <v>0</v>
      </c>
      <c r="K24" s="43">
        <f>J24*G24</f>
        <v>0</v>
      </c>
      <c r="L24" s="30">
        <f>I24+K24</f>
        <v>0</v>
      </c>
    </row>
    <row r="25" spans="1:16" x14ac:dyDescent="0.2">
      <c r="A25" s="31"/>
      <c r="B25" s="32"/>
      <c r="C25" s="25"/>
      <c r="D25" s="37"/>
      <c r="E25" s="38"/>
      <c r="F25" s="39"/>
      <c r="G25" s="40"/>
      <c r="H25" s="41"/>
      <c r="I25" s="28">
        <f t="shared" ref="I25:I33" si="5">H25*G25</f>
        <v>0</v>
      </c>
      <c r="J25" s="42">
        <f t="shared" ref="J25:J33" si="6">H25*0.338</f>
        <v>0</v>
      </c>
      <c r="K25" s="43">
        <f t="shared" ref="K25:K33" si="7">J25*G25</f>
        <v>0</v>
      </c>
      <c r="L25" s="30">
        <f t="shared" ref="L25:L33" si="8">I25+K25</f>
        <v>0</v>
      </c>
    </row>
    <row r="26" spans="1:16" x14ac:dyDescent="0.2">
      <c r="A26" s="31"/>
      <c r="B26" s="32"/>
      <c r="C26" s="25"/>
      <c r="D26" s="37"/>
      <c r="E26" s="38"/>
      <c r="F26" s="39"/>
      <c r="G26" s="40"/>
      <c r="H26" s="41"/>
      <c r="I26" s="28">
        <f t="shared" si="5"/>
        <v>0</v>
      </c>
      <c r="J26" s="42">
        <f t="shared" si="6"/>
        <v>0</v>
      </c>
      <c r="K26" s="43">
        <f t="shared" si="7"/>
        <v>0</v>
      </c>
      <c r="L26" s="30">
        <f t="shared" si="8"/>
        <v>0</v>
      </c>
    </row>
    <row r="27" spans="1:16" x14ac:dyDescent="0.2">
      <c r="A27" s="31"/>
      <c r="B27" s="32"/>
      <c r="C27" s="25"/>
      <c r="D27" s="37"/>
      <c r="E27" s="38"/>
      <c r="F27" s="39"/>
      <c r="G27" s="40"/>
      <c r="H27" s="41"/>
      <c r="I27" s="28">
        <f t="shared" si="5"/>
        <v>0</v>
      </c>
      <c r="J27" s="42">
        <f t="shared" si="6"/>
        <v>0</v>
      </c>
      <c r="K27" s="43">
        <f t="shared" si="7"/>
        <v>0</v>
      </c>
      <c r="L27" s="30">
        <f t="shared" si="8"/>
        <v>0</v>
      </c>
    </row>
    <row r="28" spans="1:16" x14ac:dyDescent="0.2">
      <c r="A28" s="31"/>
      <c r="B28" s="32"/>
      <c r="C28" s="25"/>
      <c r="D28" s="37"/>
      <c r="E28" s="38"/>
      <c r="F28" s="39"/>
      <c r="G28" s="40"/>
      <c r="H28" s="41"/>
      <c r="I28" s="28">
        <f t="shared" si="5"/>
        <v>0</v>
      </c>
      <c r="J28" s="42">
        <f t="shared" si="6"/>
        <v>0</v>
      </c>
      <c r="K28" s="43">
        <f t="shared" si="7"/>
        <v>0</v>
      </c>
      <c r="L28" s="30">
        <f t="shared" si="8"/>
        <v>0</v>
      </c>
    </row>
    <row r="29" spans="1:16" x14ac:dyDescent="0.2">
      <c r="A29" s="31"/>
      <c r="B29" s="32"/>
      <c r="C29" s="25"/>
      <c r="D29" s="37"/>
      <c r="E29" s="38"/>
      <c r="F29" s="39"/>
      <c r="G29" s="40"/>
      <c r="H29" s="41"/>
      <c r="I29" s="28">
        <f t="shared" si="5"/>
        <v>0</v>
      </c>
      <c r="J29" s="42">
        <f t="shared" si="6"/>
        <v>0</v>
      </c>
      <c r="K29" s="43">
        <f t="shared" si="7"/>
        <v>0</v>
      </c>
      <c r="L29" s="30">
        <f t="shared" si="8"/>
        <v>0</v>
      </c>
    </row>
    <row r="30" spans="1:16" x14ac:dyDescent="0.2">
      <c r="A30" s="31"/>
      <c r="B30" s="32"/>
      <c r="C30" s="25"/>
      <c r="D30" s="37"/>
      <c r="E30" s="38"/>
      <c r="F30" s="39"/>
      <c r="G30" s="40"/>
      <c r="H30" s="41"/>
      <c r="I30" s="28">
        <f t="shared" si="5"/>
        <v>0</v>
      </c>
      <c r="J30" s="42">
        <f t="shared" si="6"/>
        <v>0</v>
      </c>
      <c r="K30" s="43">
        <f t="shared" si="7"/>
        <v>0</v>
      </c>
      <c r="L30" s="30">
        <f t="shared" si="8"/>
        <v>0</v>
      </c>
    </row>
    <row r="31" spans="1:16" x14ac:dyDescent="0.2">
      <c r="A31" s="31"/>
      <c r="B31" s="32"/>
      <c r="C31" s="25"/>
      <c r="D31" s="37"/>
      <c r="E31" s="38"/>
      <c r="F31" s="39"/>
      <c r="G31" s="40"/>
      <c r="H31" s="41"/>
      <c r="I31" s="28">
        <f t="shared" si="5"/>
        <v>0</v>
      </c>
      <c r="J31" s="42">
        <f t="shared" si="6"/>
        <v>0</v>
      </c>
      <c r="K31" s="43">
        <f t="shared" si="7"/>
        <v>0</v>
      </c>
      <c r="L31" s="30">
        <f t="shared" si="8"/>
        <v>0</v>
      </c>
    </row>
    <row r="32" spans="1:16" x14ac:dyDescent="0.2">
      <c r="A32" s="31"/>
      <c r="B32" s="32"/>
      <c r="C32" s="25"/>
      <c r="D32" s="37"/>
      <c r="E32" s="38"/>
      <c r="F32" s="39"/>
      <c r="G32" s="40"/>
      <c r="H32" s="41"/>
      <c r="I32" s="28">
        <f t="shared" si="5"/>
        <v>0</v>
      </c>
      <c r="J32" s="42">
        <f t="shared" si="6"/>
        <v>0</v>
      </c>
      <c r="K32" s="43">
        <f t="shared" si="7"/>
        <v>0</v>
      </c>
      <c r="L32" s="30">
        <f t="shared" si="8"/>
        <v>0</v>
      </c>
    </row>
    <row r="33" spans="1:13" ht="13.5" thickBot="1" x14ac:dyDescent="0.25">
      <c r="A33" s="31"/>
      <c r="B33" s="32"/>
      <c r="C33" s="25"/>
      <c r="D33" s="37"/>
      <c r="E33" s="38"/>
      <c r="F33" s="39"/>
      <c r="G33" s="40"/>
      <c r="H33" s="41"/>
      <c r="I33" s="28">
        <f t="shared" si="5"/>
        <v>0</v>
      </c>
      <c r="J33" s="42">
        <f t="shared" si="6"/>
        <v>0</v>
      </c>
      <c r="K33" s="43">
        <f t="shared" si="7"/>
        <v>0</v>
      </c>
      <c r="L33" s="30">
        <f t="shared" si="8"/>
        <v>0</v>
      </c>
    </row>
    <row r="34" spans="1:13" ht="16.5" customHeight="1" thickBot="1" x14ac:dyDescent="0.25">
      <c r="A34" s="123" t="s">
        <v>10</v>
      </c>
      <c r="B34" s="124"/>
      <c r="C34" s="35">
        <f>SUM(C24:C33)</f>
        <v>0</v>
      </c>
      <c r="D34" s="101" t="s">
        <v>11</v>
      </c>
      <c r="E34" s="101" t="s">
        <v>11</v>
      </c>
      <c r="F34" s="101" t="s">
        <v>11</v>
      </c>
      <c r="G34" s="102">
        <f t="shared" ref="G34:L34" si="9">SUM(G24:G33)</f>
        <v>0</v>
      </c>
      <c r="H34" s="103">
        <f t="shared" si="9"/>
        <v>0</v>
      </c>
      <c r="I34" s="44">
        <f t="shared" si="9"/>
        <v>0</v>
      </c>
      <c r="J34" s="44">
        <f t="shared" si="9"/>
        <v>0</v>
      </c>
      <c r="K34" s="44">
        <f t="shared" si="9"/>
        <v>0</v>
      </c>
      <c r="L34" s="44">
        <f t="shared" si="9"/>
        <v>0</v>
      </c>
    </row>
    <row r="35" spans="1:13" ht="13.5" thickBot="1" x14ac:dyDescent="0.25">
      <c r="A35" s="36"/>
    </row>
    <row r="36" spans="1:13" s="16" customFormat="1" ht="15" customHeight="1" thickBot="1" x14ac:dyDescent="0.25">
      <c r="A36" s="120" t="s">
        <v>15</v>
      </c>
      <c r="B36" s="121"/>
      <c r="C36" s="121"/>
      <c r="D36" s="121"/>
      <c r="E36" s="121"/>
      <c r="F36" s="121"/>
      <c r="G36" s="121"/>
      <c r="H36" s="121"/>
      <c r="I36" s="122"/>
      <c r="J36" s="15"/>
      <c r="K36" s="15"/>
      <c r="L36" s="15"/>
      <c r="M36" s="15"/>
    </row>
    <row r="37" spans="1:13" s="16" customFormat="1" ht="51" x14ac:dyDescent="0.2">
      <c r="A37" s="19" t="s">
        <v>49</v>
      </c>
      <c r="B37" s="20" t="s">
        <v>2</v>
      </c>
      <c r="C37" s="21" t="s">
        <v>3</v>
      </c>
      <c r="D37" s="21"/>
      <c r="E37" s="20" t="s">
        <v>105</v>
      </c>
      <c r="F37" s="20" t="s">
        <v>48</v>
      </c>
      <c r="G37" s="125" t="s">
        <v>16</v>
      </c>
      <c r="H37" s="126"/>
      <c r="I37" s="20" t="s">
        <v>17</v>
      </c>
      <c r="J37" s="89" t="s">
        <v>135</v>
      </c>
      <c r="K37" s="89" t="s">
        <v>136</v>
      </c>
    </row>
    <row r="38" spans="1:13" s="16" customFormat="1" x14ac:dyDescent="0.2">
      <c r="A38" s="34"/>
      <c r="B38" s="45"/>
      <c r="C38" s="46"/>
      <c r="D38" s="47"/>
      <c r="E38" s="38"/>
      <c r="F38" s="39"/>
      <c r="G38" s="118"/>
      <c r="H38" s="119"/>
      <c r="I38" s="48">
        <f>E38*G38</f>
        <v>0</v>
      </c>
      <c r="J38" s="90"/>
      <c r="K38" s="94">
        <f>SUM(I38:J38)</f>
        <v>0</v>
      </c>
      <c r="L38" s="33"/>
    </row>
    <row r="39" spans="1:13" x14ac:dyDescent="0.2">
      <c r="A39" s="49"/>
      <c r="B39" s="34"/>
      <c r="C39" s="46"/>
      <c r="D39" s="47"/>
      <c r="E39" s="38"/>
      <c r="F39" s="39"/>
      <c r="G39" s="118"/>
      <c r="H39" s="119"/>
      <c r="I39" s="48">
        <f t="shared" ref="I39:I47" si="10">E39*G39</f>
        <v>0</v>
      </c>
      <c r="J39" s="90"/>
      <c r="K39" s="94">
        <f t="shared" ref="K39:K47" si="11">SUM(I39:J39)</f>
        <v>0</v>
      </c>
    </row>
    <row r="40" spans="1:13" x14ac:dyDescent="0.2">
      <c r="A40" s="49"/>
      <c r="B40" s="34"/>
      <c r="C40" s="46"/>
      <c r="D40" s="47"/>
      <c r="E40" s="38"/>
      <c r="F40" s="39"/>
      <c r="G40" s="118"/>
      <c r="H40" s="119"/>
      <c r="I40" s="48">
        <f t="shared" si="10"/>
        <v>0</v>
      </c>
      <c r="J40" s="90"/>
      <c r="K40" s="94">
        <f t="shared" si="11"/>
        <v>0</v>
      </c>
    </row>
    <row r="41" spans="1:13" x14ac:dyDescent="0.2">
      <c r="A41" s="49"/>
      <c r="B41" s="34"/>
      <c r="C41" s="46"/>
      <c r="D41" s="47"/>
      <c r="E41" s="38"/>
      <c r="F41" s="39"/>
      <c r="G41" s="118"/>
      <c r="H41" s="119"/>
      <c r="I41" s="48">
        <f t="shared" si="10"/>
        <v>0</v>
      </c>
      <c r="J41" s="91"/>
      <c r="K41" s="94">
        <f t="shared" si="11"/>
        <v>0</v>
      </c>
    </row>
    <row r="42" spans="1:13" x14ac:dyDescent="0.2">
      <c r="A42" s="49"/>
      <c r="B42" s="34"/>
      <c r="C42" s="46"/>
      <c r="D42" s="47"/>
      <c r="E42" s="38"/>
      <c r="F42" s="39"/>
      <c r="G42" s="118"/>
      <c r="H42" s="119"/>
      <c r="I42" s="48">
        <f t="shared" si="10"/>
        <v>0</v>
      </c>
      <c r="J42" s="92"/>
      <c r="K42" s="94">
        <f t="shared" si="11"/>
        <v>0</v>
      </c>
    </row>
    <row r="43" spans="1:13" x14ac:dyDescent="0.2">
      <c r="A43" s="49"/>
      <c r="B43" s="34"/>
      <c r="C43" s="46"/>
      <c r="D43" s="47"/>
      <c r="E43" s="38"/>
      <c r="F43" s="39"/>
      <c r="G43" s="118"/>
      <c r="H43" s="119"/>
      <c r="I43" s="48">
        <f t="shared" si="10"/>
        <v>0</v>
      </c>
      <c r="J43" s="92"/>
      <c r="K43" s="94">
        <f t="shared" si="11"/>
        <v>0</v>
      </c>
    </row>
    <row r="44" spans="1:13" x14ac:dyDescent="0.2">
      <c r="A44" s="49"/>
      <c r="B44" s="34"/>
      <c r="C44" s="46"/>
      <c r="D44" s="47"/>
      <c r="E44" s="38"/>
      <c r="F44" s="39"/>
      <c r="G44" s="118"/>
      <c r="H44" s="119"/>
      <c r="I44" s="48">
        <f t="shared" si="10"/>
        <v>0</v>
      </c>
      <c r="J44" s="92"/>
      <c r="K44" s="94">
        <f t="shared" si="11"/>
        <v>0</v>
      </c>
    </row>
    <row r="45" spans="1:13" x14ac:dyDescent="0.2">
      <c r="A45" s="49"/>
      <c r="B45" s="34"/>
      <c r="C45" s="46"/>
      <c r="D45" s="47"/>
      <c r="E45" s="38"/>
      <c r="F45" s="39"/>
      <c r="G45" s="118"/>
      <c r="H45" s="119"/>
      <c r="I45" s="48">
        <f t="shared" si="10"/>
        <v>0</v>
      </c>
      <c r="J45" s="92"/>
      <c r="K45" s="94">
        <f t="shared" si="11"/>
        <v>0</v>
      </c>
    </row>
    <row r="46" spans="1:13" x14ac:dyDescent="0.2">
      <c r="A46" s="49"/>
      <c r="B46" s="34"/>
      <c r="C46" s="46"/>
      <c r="D46" s="47"/>
      <c r="E46" s="38"/>
      <c r="F46" s="39"/>
      <c r="G46" s="118"/>
      <c r="H46" s="119"/>
      <c r="I46" s="48">
        <f t="shared" si="10"/>
        <v>0</v>
      </c>
      <c r="J46" s="92"/>
      <c r="K46" s="94">
        <f t="shared" si="11"/>
        <v>0</v>
      </c>
    </row>
    <row r="47" spans="1:13" ht="13.5" thickBot="1" x14ac:dyDescent="0.25">
      <c r="A47" s="34"/>
      <c r="B47" s="34"/>
      <c r="C47" s="46"/>
      <c r="D47" s="47"/>
      <c r="E47" s="38"/>
      <c r="F47" s="39"/>
      <c r="G47" s="118"/>
      <c r="H47" s="119"/>
      <c r="I47" s="48">
        <f t="shared" si="10"/>
        <v>0</v>
      </c>
      <c r="J47" s="93"/>
      <c r="K47" s="95">
        <f t="shared" si="11"/>
        <v>0</v>
      </c>
    </row>
    <row r="48" spans="1:13" s="50" customFormat="1" ht="16.5" customHeight="1" thickBot="1" x14ac:dyDescent="0.25">
      <c r="A48" s="130" t="s">
        <v>10</v>
      </c>
      <c r="B48" s="131"/>
      <c r="C48" s="35">
        <f>SUM(C38:C47)</f>
        <v>0</v>
      </c>
      <c r="D48" s="101" t="s">
        <v>11</v>
      </c>
      <c r="E48" s="101" t="s">
        <v>11</v>
      </c>
      <c r="F48" s="101" t="s">
        <v>11</v>
      </c>
      <c r="G48" s="132" t="s">
        <v>11</v>
      </c>
      <c r="H48" s="133"/>
      <c r="I48" s="104">
        <f>SUM(I38:I47)</f>
        <v>0</v>
      </c>
      <c r="J48" s="105">
        <f>SUM(J38:J47)</f>
        <v>0</v>
      </c>
      <c r="K48" s="106">
        <f>SUM(K38:K47)</f>
        <v>0</v>
      </c>
    </row>
    <row r="49" spans="1:2" x14ac:dyDescent="0.2">
      <c r="A49" s="36"/>
    </row>
    <row r="50" spans="1:2" x14ac:dyDescent="0.2">
      <c r="A50" s="128" t="s">
        <v>130</v>
      </c>
      <c r="B50" s="128"/>
    </row>
    <row r="51" spans="1:2" x14ac:dyDescent="0.2">
      <c r="A51" s="128" t="s">
        <v>131</v>
      </c>
      <c r="B51" s="128"/>
    </row>
  </sheetData>
  <sheetProtection formatRows="0" insertRows="0" selectLockedCells="1"/>
  <mergeCells count="38">
    <mergeCell ref="A1:L1"/>
    <mergeCell ref="A50:B50"/>
    <mergeCell ref="A51:B51"/>
    <mergeCell ref="B4:L4"/>
    <mergeCell ref="A48:B48"/>
    <mergeCell ref="G48:H48"/>
    <mergeCell ref="G43:H43"/>
    <mergeCell ref="G44:H44"/>
    <mergeCell ref="G45:H45"/>
    <mergeCell ref="G46:H46"/>
    <mergeCell ref="G47:H47"/>
    <mergeCell ref="G42:H42"/>
    <mergeCell ref="A20:B20"/>
    <mergeCell ref="F20:G20"/>
    <mergeCell ref="A21:L21"/>
    <mergeCell ref="A22:L22"/>
    <mergeCell ref="G40:H40"/>
    <mergeCell ref="G41:H41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36:I36"/>
    <mergeCell ref="A34:B34"/>
    <mergeCell ref="G37:H37"/>
    <mergeCell ref="G38:H38"/>
    <mergeCell ref="G39:H39"/>
    <mergeCell ref="F10:G10"/>
    <mergeCell ref="B2:L2"/>
    <mergeCell ref="B3:L3"/>
    <mergeCell ref="A6:L6"/>
    <mergeCell ref="A8:L8"/>
    <mergeCell ref="F9:G9"/>
  </mergeCells>
  <pageMargins left="0.31496062992125984" right="0.31496062992125984" top="0.78740157480314965" bottom="0.39370078740157483" header="0.31496062992125984" footer="0.31496062992125984"/>
  <pageSetup paperSize="9" scale="73" fitToHeight="10" orientation="landscape" r:id="rId1"/>
  <headerFooter>
    <oddHeader>&amp;LStatutární město Ostrava
odbor sociálních věcí a zdravotnictví
oblast &amp;"Arial CE,Tučné"Zdravotnictví
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0" tint="-4.9989318521683403E-2"/>
    <pageSetUpPr fitToPage="1"/>
  </sheetPr>
  <dimension ref="A1:H29"/>
  <sheetViews>
    <sheetView zoomScaleNormal="100" zoomScalePageLayoutView="130" workbookViewId="0">
      <selection activeCell="R26" sqref="R26"/>
    </sheetView>
  </sheetViews>
  <sheetFormatPr defaultRowHeight="12.75" x14ac:dyDescent="0.2"/>
  <cols>
    <col min="1" max="1" width="7.7109375" style="53" customWidth="1"/>
    <col min="2" max="2" width="35" style="53" customWidth="1"/>
    <col min="3" max="3" width="14.5703125" style="53" customWidth="1"/>
    <col min="4" max="4" width="17" style="53" customWidth="1"/>
    <col min="5" max="5" width="14.5703125" style="53" customWidth="1"/>
    <col min="6" max="6" width="16.7109375" style="53" customWidth="1"/>
    <col min="7" max="7" width="14.5703125" style="53" customWidth="1"/>
    <col min="8" max="8" width="16.85546875" style="53" customWidth="1"/>
    <col min="9" max="16384" width="9.140625" style="53"/>
  </cols>
  <sheetData>
    <row r="1" spans="1:8" ht="26.25" customHeight="1" x14ac:dyDescent="0.2">
      <c r="A1" s="141" t="s">
        <v>61</v>
      </c>
      <c r="B1" s="142"/>
      <c r="C1" s="143">
        <f>'Personální obsazení'!$B$2</f>
        <v>0</v>
      </c>
      <c r="D1" s="144"/>
      <c r="E1" s="144"/>
      <c r="F1" s="144"/>
      <c r="G1" s="144"/>
      <c r="H1" s="145"/>
    </row>
    <row r="2" spans="1:8" ht="26.25" customHeight="1" x14ac:dyDescent="0.2">
      <c r="A2" s="141" t="s">
        <v>0</v>
      </c>
      <c r="B2" s="142"/>
      <c r="C2" s="143">
        <f>'Personální obsazení'!$B$3</f>
        <v>0</v>
      </c>
      <c r="D2" s="144"/>
      <c r="E2" s="144"/>
      <c r="F2" s="144"/>
      <c r="G2" s="144"/>
      <c r="H2" s="145"/>
    </row>
    <row r="3" spans="1:8" ht="26.25" customHeight="1" x14ac:dyDescent="0.2">
      <c r="A3" s="141" t="s">
        <v>1</v>
      </c>
      <c r="B3" s="142"/>
      <c r="C3" s="146">
        <f>'Personální obsazení'!$B$4</f>
        <v>0</v>
      </c>
      <c r="D3" s="144"/>
      <c r="E3" s="144"/>
      <c r="F3" s="144"/>
      <c r="G3" s="144"/>
      <c r="H3" s="145"/>
    </row>
    <row r="4" spans="1:8" ht="13.5" thickBot="1" x14ac:dyDescent="0.25">
      <c r="A4" s="12"/>
      <c r="B4" s="12"/>
      <c r="C4" s="54"/>
      <c r="D4" s="54"/>
      <c r="E4" s="54"/>
      <c r="F4" s="55"/>
      <c r="G4" s="55"/>
      <c r="H4" s="55"/>
    </row>
    <row r="5" spans="1:8" ht="13.5" thickBot="1" x14ac:dyDescent="0.25">
      <c r="A5" s="138" t="s">
        <v>108</v>
      </c>
      <c r="B5" s="139"/>
      <c r="C5" s="139"/>
      <c r="D5" s="139"/>
      <c r="E5" s="139"/>
      <c r="F5" s="139"/>
      <c r="G5" s="139"/>
      <c r="H5" s="140"/>
    </row>
    <row r="7" spans="1:8" ht="18.75" customHeight="1" x14ac:dyDescent="0.2">
      <c r="A7" s="149" t="s">
        <v>18</v>
      </c>
      <c r="B7" s="149" t="s">
        <v>19</v>
      </c>
      <c r="C7" s="137" t="s">
        <v>132</v>
      </c>
      <c r="D7" s="137"/>
      <c r="E7" s="137" t="s">
        <v>133</v>
      </c>
      <c r="F7" s="137"/>
      <c r="G7" s="137" t="s">
        <v>134</v>
      </c>
      <c r="H7" s="137"/>
    </row>
    <row r="8" spans="1:8" ht="63.75" x14ac:dyDescent="0.2">
      <c r="A8" s="150"/>
      <c r="B8" s="150"/>
      <c r="C8" s="57" t="s">
        <v>20</v>
      </c>
      <c r="D8" s="56" t="s">
        <v>54</v>
      </c>
      <c r="E8" s="57" t="s">
        <v>20</v>
      </c>
      <c r="F8" s="56" t="s">
        <v>55</v>
      </c>
      <c r="G8" s="57" t="s">
        <v>20</v>
      </c>
      <c r="H8" s="56" t="s">
        <v>56</v>
      </c>
    </row>
    <row r="9" spans="1:8" x14ac:dyDescent="0.2">
      <c r="A9" s="58" t="s">
        <v>21</v>
      </c>
      <c r="B9" s="59" t="s">
        <v>22</v>
      </c>
      <c r="C9" s="60">
        <f>SUM(C10)</f>
        <v>0</v>
      </c>
      <c r="D9" s="61" t="e">
        <f t="shared" ref="D9:D19" si="0">C9/$C$26</f>
        <v>#DIV/0!</v>
      </c>
      <c r="E9" s="60">
        <f>SUM(E10)</f>
        <v>0</v>
      </c>
      <c r="F9" s="61" t="e">
        <f t="shared" ref="F9:F19" si="1">E9/$E$26</f>
        <v>#DIV/0!</v>
      </c>
      <c r="G9" s="62">
        <f>SUM(G10)</f>
        <v>0</v>
      </c>
      <c r="H9" s="61" t="e">
        <f>G9/$G$26</f>
        <v>#DIV/0!</v>
      </c>
    </row>
    <row r="10" spans="1:8" x14ac:dyDescent="0.2">
      <c r="A10" s="63" t="s">
        <v>106</v>
      </c>
      <c r="B10" s="59" t="s">
        <v>126</v>
      </c>
      <c r="C10" s="64"/>
      <c r="D10" s="65" t="e">
        <f t="shared" si="0"/>
        <v>#DIV/0!</v>
      </c>
      <c r="E10" s="64"/>
      <c r="F10" s="65" t="e">
        <f t="shared" si="1"/>
        <v>#DIV/0!</v>
      </c>
      <c r="G10" s="66"/>
      <c r="H10" s="65" t="e">
        <f>G10/G9</f>
        <v>#DIV/0!</v>
      </c>
    </row>
    <row r="11" spans="1:8" x14ac:dyDescent="0.2">
      <c r="A11" s="67" t="s">
        <v>23</v>
      </c>
      <c r="B11" s="68" t="s">
        <v>29</v>
      </c>
      <c r="C11" s="62"/>
      <c r="D11" s="69" t="e">
        <f t="shared" si="0"/>
        <v>#DIV/0!</v>
      </c>
      <c r="E11" s="62"/>
      <c r="F11" s="69" t="e">
        <f t="shared" si="1"/>
        <v>#DIV/0!</v>
      </c>
      <c r="G11" s="62"/>
      <c r="H11" s="69" t="e">
        <f t="shared" ref="H11:H25" si="2">G11/$G$26</f>
        <v>#DIV/0!</v>
      </c>
    </row>
    <row r="12" spans="1:8" x14ac:dyDescent="0.2">
      <c r="A12" s="67" t="s">
        <v>25</v>
      </c>
      <c r="B12" s="68" t="s">
        <v>31</v>
      </c>
      <c r="C12" s="62"/>
      <c r="D12" s="69" t="e">
        <f t="shared" si="0"/>
        <v>#DIV/0!</v>
      </c>
      <c r="E12" s="62"/>
      <c r="F12" s="69" t="e">
        <f t="shared" si="1"/>
        <v>#DIV/0!</v>
      </c>
      <c r="G12" s="62"/>
      <c r="H12" s="69" t="e">
        <f t="shared" si="2"/>
        <v>#DIV/0!</v>
      </c>
    </row>
    <row r="13" spans="1:8" x14ac:dyDescent="0.2">
      <c r="A13" s="67" t="s">
        <v>27</v>
      </c>
      <c r="B13" s="68" t="s">
        <v>51</v>
      </c>
      <c r="C13" s="62"/>
      <c r="D13" s="69" t="e">
        <f t="shared" si="0"/>
        <v>#DIV/0!</v>
      </c>
      <c r="E13" s="62"/>
      <c r="F13" s="69" t="e">
        <f t="shared" si="1"/>
        <v>#DIV/0!</v>
      </c>
      <c r="G13" s="62"/>
      <c r="H13" s="69" t="e">
        <f t="shared" si="2"/>
        <v>#DIV/0!</v>
      </c>
    </row>
    <row r="14" spans="1:8" x14ac:dyDescent="0.2">
      <c r="A14" s="67" t="s">
        <v>28</v>
      </c>
      <c r="B14" s="68" t="s">
        <v>33</v>
      </c>
      <c r="C14" s="62"/>
      <c r="D14" s="69" t="e">
        <f t="shared" si="0"/>
        <v>#DIV/0!</v>
      </c>
      <c r="E14" s="62"/>
      <c r="F14" s="69" t="e">
        <f t="shared" si="1"/>
        <v>#DIV/0!</v>
      </c>
      <c r="G14" s="62"/>
      <c r="H14" s="69" t="e">
        <f t="shared" si="2"/>
        <v>#DIV/0!</v>
      </c>
    </row>
    <row r="15" spans="1:8" x14ac:dyDescent="0.2">
      <c r="A15" s="67" t="s">
        <v>30</v>
      </c>
      <c r="B15" s="68" t="s">
        <v>35</v>
      </c>
      <c r="C15" s="62"/>
      <c r="D15" s="69" t="e">
        <f t="shared" si="0"/>
        <v>#DIV/0!</v>
      </c>
      <c r="E15" s="62"/>
      <c r="F15" s="69" t="e">
        <f t="shared" si="1"/>
        <v>#DIV/0!</v>
      </c>
      <c r="G15" s="62"/>
      <c r="H15" s="69" t="e">
        <f t="shared" si="2"/>
        <v>#DIV/0!</v>
      </c>
    </row>
    <row r="16" spans="1:8" x14ac:dyDescent="0.2">
      <c r="A16" s="67" t="s">
        <v>32</v>
      </c>
      <c r="B16" s="68" t="s">
        <v>38</v>
      </c>
      <c r="C16" s="62"/>
      <c r="D16" s="69" t="e">
        <f t="shared" si="0"/>
        <v>#DIV/0!</v>
      </c>
      <c r="E16" s="62"/>
      <c r="F16" s="69" t="e">
        <f t="shared" si="1"/>
        <v>#DIV/0!</v>
      </c>
      <c r="G16" s="62"/>
      <c r="H16" s="69" t="e">
        <f t="shared" si="2"/>
        <v>#DIV/0!</v>
      </c>
    </row>
    <row r="17" spans="1:8" x14ac:dyDescent="0.2">
      <c r="A17" s="67" t="s">
        <v>34</v>
      </c>
      <c r="B17" s="68" t="s">
        <v>26</v>
      </c>
      <c r="C17" s="62"/>
      <c r="D17" s="69" t="e">
        <f t="shared" si="0"/>
        <v>#DIV/0!</v>
      </c>
      <c r="E17" s="62"/>
      <c r="F17" s="69" t="e">
        <f t="shared" si="1"/>
        <v>#DIV/0!</v>
      </c>
      <c r="G17" s="62"/>
      <c r="H17" s="69" t="e">
        <f t="shared" si="2"/>
        <v>#DIV/0!</v>
      </c>
    </row>
    <row r="18" spans="1:8" x14ac:dyDescent="0.2">
      <c r="A18" s="67" t="s">
        <v>36</v>
      </c>
      <c r="B18" s="68" t="s">
        <v>52</v>
      </c>
      <c r="C18" s="62"/>
      <c r="D18" s="69" t="e">
        <f t="shared" si="0"/>
        <v>#DIV/0!</v>
      </c>
      <c r="E18" s="62"/>
      <c r="F18" s="69" t="e">
        <f t="shared" si="1"/>
        <v>#DIV/0!</v>
      </c>
      <c r="G18" s="62"/>
      <c r="H18" s="69" t="e">
        <f t="shared" si="2"/>
        <v>#DIV/0!</v>
      </c>
    </row>
    <row r="19" spans="1:8" x14ac:dyDescent="0.2">
      <c r="A19" s="67" t="s">
        <v>37</v>
      </c>
      <c r="B19" s="53" t="s">
        <v>53</v>
      </c>
      <c r="C19" s="62"/>
      <c r="D19" s="69" t="e">
        <f t="shared" si="0"/>
        <v>#DIV/0!</v>
      </c>
      <c r="E19" s="62"/>
      <c r="F19" s="69" t="e">
        <f t="shared" si="1"/>
        <v>#DIV/0!</v>
      </c>
      <c r="G19" s="62"/>
      <c r="H19" s="69" t="e">
        <f t="shared" si="2"/>
        <v>#DIV/0!</v>
      </c>
    </row>
    <row r="20" spans="1:8" x14ac:dyDescent="0.2">
      <c r="A20" s="67" t="s">
        <v>39</v>
      </c>
      <c r="B20" s="68" t="s">
        <v>41</v>
      </c>
      <c r="C20" s="70"/>
      <c r="D20" s="69" t="e">
        <f>C20/C26</f>
        <v>#DIV/0!</v>
      </c>
      <c r="E20" s="70"/>
      <c r="F20" s="69" t="e">
        <f>E20/E26</f>
        <v>#DIV/0!</v>
      </c>
      <c r="G20" s="70"/>
      <c r="H20" s="69" t="e">
        <f t="shared" si="2"/>
        <v>#DIV/0!</v>
      </c>
    </row>
    <row r="21" spans="1:8" x14ac:dyDescent="0.2">
      <c r="A21" s="67" t="s">
        <v>40</v>
      </c>
      <c r="B21" s="68" t="s">
        <v>43</v>
      </c>
      <c r="C21" s="62"/>
      <c r="D21" s="69" t="e">
        <f>C21/$C$26</f>
        <v>#DIV/0!</v>
      </c>
      <c r="E21" s="62"/>
      <c r="F21" s="69" t="e">
        <f>E21/$E$26</f>
        <v>#DIV/0!</v>
      </c>
      <c r="G21" s="62"/>
      <c r="H21" s="69" t="e">
        <f t="shared" si="2"/>
        <v>#DIV/0!</v>
      </c>
    </row>
    <row r="22" spans="1:8" x14ac:dyDescent="0.2">
      <c r="A22" s="67" t="s">
        <v>42</v>
      </c>
      <c r="B22" s="68" t="s">
        <v>57</v>
      </c>
      <c r="C22" s="62"/>
      <c r="D22" s="69" t="e">
        <f>C22/$C$26</f>
        <v>#DIV/0!</v>
      </c>
      <c r="E22" s="62"/>
      <c r="F22" s="69" t="e">
        <f>E22/$E$26</f>
        <v>#DIV/0!</v>
      </c>
      <c r="G22" s="62"/>
      <c r="H22" s="69" t="e">
        <f t="shared" si="2"/>
        <v>#DIV/0!</v>
      </c>
    </row>
    <row r="23" spans="1:8" x14ac:dyDescent="0.2">
      <c r="A23" s="67" t="s">
        <v>44</v>
      </c>
      <c r="B23" s="68" t="s">
        <v>45</v>
      </c>
      <c r="C23" s="62"/>
      <c r="D23" s="69" t="e">
        <f>C23/$C$26</f>
        <v>#DIV/0!</v>
      </c>
      <c r="E23" s="62"/>
      <c r="F23" s="69" t="e">
        <f>E23/$E$26</f>
        <v>#DIV/0!</v>
      </c>
      <c r="G23" s="62"/>
      <c r="H23" s="69" t="e">
        <f t="shared" si="2"/>
        <v>#DIV/0!</v>
      </c>
    </row>
    <row r="24" spans="1:8" x14ac:dyDescent="0.2">
      <c r="A24" s="67" t="s">
        <v>46</v>
      </c>
      <c r="B24" s="68" t="s">
        <v>47</v>
      </c>
      <c r="C24" s="62"/>
      <c r="D24" s="69" t="e">
        <f>C24/$C$26</f>
        <v>#DIV/0!</v>
      </c>
      <c r="E24" s="62"/>
      <c r="F24" s="69" t="e">
        <f>E24/$E$26</f>
        <v>#DIV/0!</v>
      </c>
      <c r="G24" s="62"/>
      <c r="H24" s="69" t="e">
        <f t="shared" si="2"/>
        <v>#DIV/0!</v>
      </c>
    </row>
    <row r="25" spans="1:8" x14ac:dyDescent="0.2">
      <c r="A25" s="67" t="s">
        <v>58</v>
      </c>
      <c r="B25" s="68" t="s">
        <v>24</v>
      </c>
      <c r="C25" s="62"/>
      <c r="D25" s="69" t="e">
        <f>C25/$C$26</f>
        <v>#DIV/0!</v>
      </c>
      <c r="E25" s="62"/>
      <c r="F25" s="69" t="e">
        <f>E25/$E$26</f>
        <v>#DIV/0!</v>
      </c>
      <c r="G25" s="62"/>
      <c r="H25" s="69" t="e">
        <f t="shared" si="2"/>
        <v>#DIV/0!</v>
      </c>
    </row>
    <row r="26" spans="1:8" x14ac:dyDescent="0.2">
      <c r="A26" s="147" t="s">
        <v>50</v>
      </c>
      <c r="B26" s="148"/>
      <c r="C26" s="71">
        <f>SUM(C9,C11:C25)</f>
        <v>0</v>
      </c>
      <c r="D26" s="72" t="e">
        <f t="shared" ref="D26:H26" si="3">SUM(D9,D11:D25)</f>
        <v>#DIV/0!</v>
      </c>
      <c r="E26" s="71">
        <f>SUM(E9,E11:E25)</f>
        <v>0</v>
      </c>
      <c r="F26" s="72" t="e">
        <f t="shared" si="3"/>
        <v>#DIV/0!</v>
      </c>
      <c r="G26" s="71">
        <f>SUM(G9,G11:G25)</f>
        <v>0</v>
      </c>
      <c r="H26" s="72" t="e">
        <f t="shared" si="3"/>
        <v>#DIV/0!</v>
      </c>
    </row>
    <row r="28" spans="1:8" x14ac:dyDescent="0.2">
      <c r="A28" s="128" t="s">
        <v>130</v>
      </c>
      <c r="B28" s="128"/>
    </row>
    <row r="29" spans="1:8" x14ac:dyDescent="0.2">
      <c r="A29" s="128" t="s">
        <v>131</v>
      </c>
      <c r="B29" s="128"/>
    </row>
  </sheetData>
  <sheetProtection selectLockedCells="1"/>
  <mergeCells count="15">
    <mergeCell ref="A28:B28"/>
    <mergeCell ref="A29:B29"/>
    <mergeCell ref="A26:B26"/>
    <mergeCell ref="A7:A8"/>
    <mergeCell ref="B7:B8"/>
    <mergeCell ref="C7:D7"/>
    <mergeCell ref="E7:F7"/>
    <mergeCell ref="G7:H7"/>
    <mergeCell ref="A5:H5"/>
    <mergeCell ref="A1:B1"/>
    <mergeCell ref="C1:H1"/>
    <mergeCell ref="A2:B2"/>
    <mergeCell ref="C2:H2"/>
    <mergeCell ref="A3:B3"/>
    <mergeCell ref="C3:H3"/>
  </mergeCells>
  <pageMargins left="0.31496062992125984" right="0.31496062992125984" top="0.78740157480314965" bottom="0.39370078740157483" header="0.31496062992125984" footer="0.31496062992125984"/>
  <pageSetup paperSize="9" scale="72" fitToHeight="10" orientation="portrait" r:id="rId1"/>
  <headerFooter>
    <oddHeader>&amp;LStatutární město Ostrava
odbor sociálních věcí a zdravotnictví
oblast &amp;"Arial CE,Tučné"Zdravotnictví&amp;R&amp;G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90E4-FB3D-41AF-BBDC-05C71283E17A}">
  <sheetPr>
    <tabColor theme="0" tint="-4.9989318521683403E-2"/>
    <pageSetUpPr fitToPage="1"/>
  </sheetPr>
  <dimension ref="A1:I46"/>
  <sheetViews>
    <sheetView zoomScaleNormal="100" zoomScalePageLayoutView="130" workbookViewId="0">
      <selection activeCell="F35" sqref="F35"/>
    </sheetView>
  </sheetViews>
  <sheetFormatPr defaultRowHeight="12.75" x14ac:dyDescent="0.2"/>
  <cols>
    <col min="1" max="1" width="28.85546875" customWidth="1"/>
    <col min="2" max="2" width="66.28515625" customWidth="1"/>
    <col min="3" max="3" width="20" customWidth="1"/>
  </cols>
  <sheetData>
    <row r="1" spans="1:9" ht="26.25" customHeight="1" x14ac:dyDescent="0.3">
      <c r="A1" s="73" t="s">
        <v>61</v>
      </c>
      <c r="B1" s="154">
        <f>'Personální obsazení'!B2</f>
        <v>0</v>
      </c>
      <c r="C1" s="154"/>
      <c r="D1" s="1"/>
      <c r="E1" s="1"/>
      <c r="F1" s="1"/>
      <c r="G1" s="1"/>
      <c r="H1" s="1"/>
      <c r="I1" s="1"/>
    </row>
    <row r="2" spans="1:9" ht="26.25" customHeight="1" x14ac:dyDescent="0.3">
      <c r="A2" s="73" t="s">
        <v>0</v>
      </c>
      <c r="B2" s="154">
        <f>'Personální obsazení'!B3</f>
        <v>0</v>
      </c>
      <c r="C2" s="154"/>
      <c r="D2" s="1"/>
      <c r="E2" s="1"/>
      <c r="F2" s="1"/>
      <c r="G2" s="1"/>
      <c r="H2" s="1"/>
      <c r="I2" s="1"/>
    </row>
    <row r="3" spans="1:9" ht="26.25" customHeight="1" x14ac:dyDescent="0.3">
      <c r="A3" s="73" t="s">
        <v>1</v>
      </c>
      <c r="B3" s="154">
        <f>'Personální obsazení'!B4</f>
        <v>0</v>
      </c>
      <c r="C3" s="154"/>
      <c r="D3" s="1"/>
      <c r="E3" s="1"/>
      <c r="F3" s="1"/>
      <c r="G3" s="1"/>
      <c r="H3" s="1"/>
      <c r="I3" s="1"/>
    </row>
    <row r="4" spans="1:9" ht="15.75" thickBot="1" x14ac:dyDescent="0.35">
      <c r="A4" s="81"/>
      <c r="B4" s="1"/>
      <c r="C4" s="1"/>
      <c r="D4" s="1"/>
      <c r="E4" s="1"/>
      <c r="F4" s="1"/>
      <c r="G4" s="1"/>
      <c r="H4" s="1"/>
      <c r="I4" s="1"/>
    </row>
    <row r="5" spans="1:9" ht="32.25" customHeight="1" thickBot="1" x14ac:dyDescent="0.35">
      <c r="A5" s="155" t="s">
        <v>63</v>
      </c>
      <c r="B5" s="156"/>
      <c r="C5" s="157"/>
      <c r="D5" s="1"/>
      <c r="E5" s="1"/>
      <c r="F5" s="1"/>
      <c r="G5" s="1"/>
      <c r="H5" s="1"/>
      <c r="I5" s="1"/>
    </row>
    <row r="6" spans="1:9" ht="15.75" thickBot="1" x14ac:dyDescent="0.35">
      <c r="A6" s="53"/>
      <c r="B6" s="53"/>
      <c r="C6" s="53"/>
      <c r="D6" s="1"/>
      <c r="E6" s="1"/>
      <c r="F6" s="1"/>
      <c r="G6" s="1"/>
      <c r="H6" s="1"/>
      <c r="I6" s="1"/>
    </row>
    <row r="7" spans="1:9" s="83" customFormat="1" ht="31.5" customHeight="1" thickBot="1" x14ac:dyDescent="0.25">
      <c r="A7" s="74" t="s">
        <v>79</v>
      </c>
      <c r="B7" s="75" t="s">
        <v>80</v>
      </c>
      <c r="C7" s="80" t="s">
        <v>81</v>
      </c>
      <c r="D7" s="82"/>
      <c r="E7" s="82"/>
      <c r="F7" s="82"/>
      <c r="G7" s="82"/>
      <c r="H7" s="82"/>
      <c r="I7" s="82"/>
    </row>
    <row r="8" spans="1:9" ht="15" x14ac:dyDescent="0.3">
      <c r="A8" s="158" t="s">
        <v>64</v>
      </c>
      <c r="B8" s="76" t="s">
        <v>65</v>
      </c>
      <c r="C8" s="84"/>
      <c r="D8" s="1"/>
      <c r="E8" s="1"/>
      <c r="F8" s="1"/>
      <c r="G8" s="1"/>
      <c r="H8" s="1"/>
      <c r="I8" s="1"/>
    </row>
    <row r="9" spans="1:9" ht="15" x14ac:dyDescent="0.3">
      <c r="A9" s="152"/>
      <c r="B9" s="77" t="s">
        <v>66</v>
      </c>
      <c r="C9" s="85"/>
      <c r="D9" s="1"/>
      <c r="E9" s="1"/>
      <c r="F9" s="1"/>
      <c r="G9" s="1"/>
      <c r="H9" s="1"/>
      <c r="I9" s="1"/>
    </row>
    <row r="10" spans="1:9" ht="15.75" thickBot="1" x14ac:dyDescent="0.35">
      <c r="A10" s="153"/>
      <c r="B10" s="78" t="s">
        <v>67</v>
      </c>
      <c r="C10" s="86"/>
      <c r="D10" s="1"/>
      <c r="E10" s="1"/>
      <c r="F10" s="1"/>
      <c r="G10" s="1"/>
      <c r="H10" s="1"/>
      <c r="I10" s="1"/>
    </row>
    <row r="11" spans="1:9" ht="15" x14ac:dyDescent="0.3">
      <c r="A11" s="158" t="s">
        <v>68</v>
      </c>
      <c r="B11" s="76" t="s">
        <v>69</v>
      </c>
      <c r="C11" s="84"/>
      <c r="D11" s="1"/>
      <c r="E11" s="1"/>
      <c r="F11" s="1"/>
      <c r="G11" s="1"/>
      <c r="H11" s="1"/>
      <c r="I11" s="1"/>
    </row>
    <row r="12" spans="1:9" ht="15" x14ac:dyDescent="0.3">
      <c r="A12" s="152"/>
      <c r="B12" s="77" t="s">
        <v>70</v>
      </c>
      <c r="C12" s="85"/>
      <c r="D12" s="1"/>
      <c r="E12" s="1"/>
      <c r="F12" s="1"/>
      <c r="G12" s="1"/>
      <c r="H12" s="1"/>
      <c r="I12" s="1"/>
    </row>
    <row r="13" spans="1:9" ht="15" x14ac:dyDescent="0.3">
      <c r="A13" s="152"/>
      <c r="B13" s="77" t="s">
        <v>71</v>
      </c>
      <c r="C13" s="85"/>
      <c r="D13" s="1"/>
      <c r="E13" s="1"/>
      <c r="F13" s="1"/>
      <c r="G13" s="1"/>
      <c r="H13" s="1"/>
      <c r="I13" s="1"/>
    </row>
    <row r="14" spans="1:9" ht="15.75" thickBot="1" x14ac:dyDescent="0.35">
      <c r="A14" s="153"/>
      <c r="B14" s="78" t="s">
        <v>119</v>
      </c>
      <c r="C14" s="86"/>
      <c r="D14" s="1"/>
      <c r="E14" s="1"/>
      <c r="F14" s="1"/>
      <c r="G14" s="1"/>
      <c r="H14" s="1"/>
      <c r="I14" s="1"/>
    </row>
    <row r="15" spans="1:9" ht="15" x14ac:dyDescent="0.3">
      <c r="A15" s="151" t="s">
        <v>72</v>
      </c>
      <c r="B15" s="79" t="s">
        <v>73</v>
      </c>
      <c r="C15" s="87"/>
      <c r="D15" s="1"/>
      <c r="E15" s="1"/>
      <c r="F15" s="1"/>
      <c r="G15" s="1"/>
      <c r="H15" s="1"/>
      <c r="I15" s="1"/>
    </row>
    <row r="16" spans="1:9" ht="15" x14ac:dyDescent="0.3">
      <c r="A16" s="152"/>
      <c r="B16" s="77" t="s">
        <v>74</v>
      </c>
      <c r="C16" s="85"/>
      <c r="D16" s="1"/>
      <c r="E16" s="1"/>
      <c r="F16" s="1"/>
      <c r="G16" s="1"/>
      <c r="H16" s="1"/>
      <c r="I16" s="1"/>
    </row>
    <row r="17" spans="1:9" ht="15.75" thickBot="1" x14ac:dyDescent="0.35">
      <c r="A17" s="153"/>
      <c r="B17" s="78" t="s">
        <v>75</v>
      </c>
      <c r="C17" s="86"/>
      <c r="D17" s="1"/>
      <c r="E17" s="1"/>
      <c r="F17" s="1"/>
      <c r="G17" s="1"/>
      <c r="H17" s="1"/>
      <c r="I17" s="1"/>
    </row>
    <row r="18" spans="1:9" ht="15" x14ac:dyDescent="0.3">
      <c r="A18" s="159" t="s">
        <v>76</v>
      </c>
      <c r="B18" s="76" t="s">
        <v>102</v>
      </c>
      <c r="C18" s="84"/>
      <c r="D18" s="1"/>
      <c r="E18" s="1"/>
      <c r="F18" s="1"/>
      <c r="G18" s="1"/>
      <c r="H18" s="1"/>
      <c r="I18" s="1"/>
    </row>
    <row r="19" spans="1:9" ht="15" x14ac:dyDescent="0.3">
      <c r="A19" s="160"/>
      <c r="B19" s="77" t="s">
        <v>77</v>
      </c>
      <c r="C19" s="85"/>
      <c r="D19" s="1"/>
      <c r="E19" s="1"/>
      <c r="F19" s="1"/>
      <c r="G19" s="1"/>
      <c r="H19" s="1"/>
      <c r="I19" s="1"/>
    </row>
    <row r="20" spans="1:9" ht="15" x14ac:dyDescent="0.3">
      <c r="A20" s="160"/>
      <c r="B20" s="77" t="s">
        <v>78</v>
      </c>
      <c r="C20" s="85"/>
      <c r="D20" s="1"/>
      <c r="E20" s="1"/>
      <c r="F20" s="1"/>
      <c r="G20" s="1"/>
      <c r="H20" s="1"/>
      <c r="I20" s="1"/>
    </row>
    <row r="21" spans="1:9" ht="15.75" thickBot="1" x14ac:dyDescent="0.35">
      <c r="A21" s="161"/>
      <c r="B21" s="78" t="s">
        <v>120</v>
      </c>
      <c r="C21" s="86"/>
      <c r="D21" s="1"/>
      <c r="E21" s="1"/>
      <c r="F21" s="1"/>
      <c r="G21" s="1"/>
      <c r="H21" s="1"/>
      <c r="I21" s="1"/>
    </row>
    <row r="22" spans="1:9" ht="15" x14ac:dyDescent="0.3">
      <c r="A22" s="151" t="s">
        <v>82</v>
      </c>
      <c r="B22" s="79" t="s">
        <v>83</v>
      </c>
      <c r="C22" s="87"/>
      <c r="D22" s="1"/>
      <c r="E22" s="1"/>
      <c r="F22" s="1"/>
      <c r="G22" s="1"/>
      <c r="H22" s="1"/>
      <c r="I22" s="1"/>
    </row>
    <row r="23" spans="1:9" ht="15" x14ac:dyDescent="0.3">
      <c r="A23" s="152"/>
      <c r="B23" s="77" t="s">
        <v>123</v>
      </c>
      <c r="C23" s="85"/>
      <c r="D23" s="1"/>
      <c r="E23" s="1"/>
      <c r="F23" s="1"/>
      <c r="G23" s="1"/>
      <c r="H23" s="1"/>
      <c r="I23" s="1"/>
    </row>
    <row r="24" spans="1:9" ht="15" x14ac:dyDescent="0.3">
      <c r="A24" s="152"/>
      <c r="B24" s="77" t="s">
        <v>84</v>
      </c>
      <c r="C24" s="85"/>
      <c r="D24" s="1"/>
      <c r="E24" s="1"/>
      <c r="F24" s="1"/>
      <c r="G24" s="1"/>
      <c r="H24" s="1"/>
      <c r="I24" s="1"/>
    </row>
    <row r="25" spans="1:9" ht="15" x14ac:dyDescent="0.3">
      <c r="A25" s="152"/>
      <c r="B25" s="77" t="s">
        <v>85</v>
      </c>
      <c r="C25" s="85"/>
      <c r="D25" s="1"/>
      <c r="E25" s="1"/>
      <c r="F25" s="1"/>
      <c r="G25" s="1"/>
      <c r="H25" s="1"/>
      <c r="I25" s="1"/>
    </row>
    <row r="26" spans="1:9" ht="15" x14ac:dyDescent="0.3">
      <c r="A26" s="152"/>
      <c r="B26" s="77" t="s">
        <v>86</v>
      </c>
      <c r="C26" s="85"/>
      <c r="D26" s="1"/>
      <c r="E26" s="1"/>
      <c r="F26" s="1"/>
      <c r="G26" s="1"/>
      <c r="H26" s="1"/>
      <c r="I26" s="1"/>
    </row>
    <row r="27" spans="1:9" ht="15.75" thickBot="1" x14ac:dyDescent="0.35">
      <c r="A27" s="153"/>
      <c r="B27" s="78" t="s">
        <v>87</v>
      </c>
      <c r="C27" s="86"/>
      <c r="D27" s="1"/>
      <c r="E27" s="1"/>
      <c r="F27" s="1"/>
      <c r="G27" s="1"/>
      <c r="H27" s="1"/>
      <c r="I27" s="1"/>
    </row>
    <row r="28" spans="1:9" ht="15" x14ac:dyDescent="0.3">
      <c r="A28" s="151" t="s">
        <v>88</v>
      </c>
      <c r="B28" s="79" t="s">
        <v>89</v>
      </c>
      <c r="C28" s="87"/>
      <c r="D28" s="1"/>
      <c r="E28" s="1"/>
      <c r="F28" s="1"/>
      <c r="G28" s="1"/>
      <c r="H28" s="1"/>
      <c r="I28" s="1"/>
    </row>
    <row r="29" spans="1:9" ht="15" x14ac:dyDescent="0.3">
      <c r="A29" s="152"/>
      <c r="B29" s="77" t="s">
        <v>90</v>
      </c>
      <c r="C29" s="85"/>
      <c r="D29" s="1"/>
      <c r="E29" s="1"/>
      <c r="F29" s="1"/>
      <c r="G29" s="1"/>
      <c r="H29" s="1"/>
      <c r="I29" s="1"/>
    </row>
    <row r="30" spans="1:9" ht="15" x14ac:dyDescent="0.3">
      <c r="A30" s="152"/>
      <c r="B30" s="77" t="s">
        <v>91</v>
      </c>
      <c r="C30" s="85"/>
      <c r="D30" s="1"/>
      <c r="E30" s="1"/>
      <c r="F30" s="1"/>
      <c r="G30" s="1"/>
      <c r="H30" s="1"/>
      <c r="I30" s="1"/>
    </row>
    <row r="31" spans="1:9" ht="17.25" customHeight="1" thickBot="1" x14ac:dyDescent="0.35">
      <c r="A31" s="153"/>
      <c r="B31" s="78" t="s">
        <v>121</v>
      </c>
      <c r="C31" s="86"/>
      <c r="D31" s="1"/>
      <c r="E31" s="1"/>
      <c r="F31" s="1"/>
      <c r="G31" s="1"/>
      <c r="H31" s="1"/>
      <c r="I31" s="1"/>
    </row>
    <row r="32" spans="1:9" ht="15" x14ac:dyDescent="0.3">
      <c r="A32" s="151" t="s">
        <v>92</v>
      </c>
      <c r="B32" s="79" t="s">
        <v>93</v>
      </c>
      <c r="C32" s="87"/>
      <c r="D32" s="1"/>
      <c r="E32" s="1"/>
      <c r="F32" s="1"/>
      <c r="G32" s="1"/>
      <c r="H32" s="1"/>
      <c r="I32" s="1"/>
    </row>
    <row r="33" spans="1:9" ht="15" x14ac:dyDescent="0.3">
      <c r="A33" s="152"/>
      <c r="B33" s="77" t="s">
        <v>94</v>
      </c>
      <c r="C33" s="85"/>
      <c r="D33" s="1"/>
      <c r="E33" s="1"/>
      <c r="F33" s="1"/>
      <c r="G33" s="1"/>
      <c r="H33" s="1"/>
      <c r="I33" s="1"/>
    </row>
    <row r="34" spans="1:9" ht="15" x14ac:dyDescent="0.3">
      <c r="A34" s="152"/>
      <c r="B34" s="77" t="s">
        <v>95</v>
      </c>
      <c r="C34" s="85"/>
      <c r="D34" s="1"/>
      <c r="E34" s="1"/>
      <c r="F34" s="1"/>
      <c r="G34" s="1"/>
      <c r="H34" s="1"/>
      <c r="I34" s="1"/>
    </row>
    <row r="35" spans="1:9" ht="15.75" thickBot="1" x14ac:dyDescent="0.35">
      <c r="A35" s="152"/>
      <c r="B35" s="77" t="s">
        <v>122</v>
      </c>
      <c r="C35" s="85"/>
      <c r="D35" s="1"/>
      <c r="E35" s="1"/>
      <c r="F35" s="1"/>
      <c r="G35" s="1"/>
      <c r="H35" s="1"/>
      <c r="I35" s="1"/>
    </row>
    <row r="36" spans="1:9" ht="15" x14ac:dyDescent="0.3">
      <c r="A36" s="151" t="s">
        <v>96</v>
      </c>
      <c r="B36" s="79" t="s">
        <v>93</v>
      </c>
      <c r="C36" s="87"/>
      <c r="D36" s="1"/>
      <c r="E36" s="1"/>
      <c r="F36" s="1"/>
      <c r="G36" s="1"/>
      <c r="H36" s="1"/>
      <c r="I36" s="1"/>
    </row>
    <row r="37" spans="1:9" ht="15" x14ac:dyDescent="0.3">
      <c r="A37" s="152"/>
      <c r="B37" s="77" t="s">
        <v>94</v>
      </c>
      <c r="C37" s="85"/>
      <c r="D37" s="1"/>
      <c r="E37" s="1"/>
      <c r="F37" s="1"/>
      <c r="G37" s="1"/>
      <c r="H37" s="1"/>
      <c r="I37" s="1"/>
    </row>
    <row r="38" spans="1:9" ht="15" x14ac:dyDescent="0.3">
      <c r="A38" s="152"/>
      <c r="B38" s="77" t="s">
        <v>95</v>
      </c>
      <c r="C38" s="85"/>
      <c r="D38" s="1"/>
      <c r="E38" s="1"/>
      <c r="F38" s="1"/>
      <c r="G38" s="1"/>
      <c r="H38" s="1"/>
      <c r="I38" s="1"/>
    </row>
    <row r="39" spans="1:9" ht="15.75" thickBot="1" x14ac:dyDescent="0.35">
      <c r="A39" s="153"/>
      <c r="B39" s="78" t="s">
        <v>122</v>
      </c>
      <c r="C39" s="86"/>
      <c r="D39" s="1"/>
      <c r="E39" s="1"/>
      <c r="F39" s="1"/>
      <c r="G39" s="1"/>
      <c r="H39" s="1"/>
      <c r="I39" s="1"/>
    </row>
    <row r="40" spans="1:9" ht="15" x14ac:dyDescent="0.3">
      <c r="A40" s="151" t="s">
        <v>97</v>
      </c>
      <c r="B40" s="79" t="s">
        <v>98</v>
      </c>
      <c r="C40" s="87"/>
      <c r="D40" s="1"/>
      <c r="E40" s="1"/>
      <c r="F40" s="1"/>
      <c r="G40" s="1"/>
      <c r="H40" s="1"/>
      <c r="I40" s="1"/>
    </row>
    <row r="41" spans="1:9" ht="15" x14ac:dyDescent="0.3">
      <c r="A41" s="152"/>
      <c r="B41" s="77" t="s">
        <v>99</v>
      </c>
      <c r="C41" s="85"/>
      <c r="D41" s="1"/>
      <c r="E41" s="1"/>
      <c r="F41" s="1"/>
      <c r="G41" s="1"/>
      <c r="H41" s="1"/>
      <c r="I41" s="1"/>
    </row>
    <row r="42" spans="1:9" ht="15" x14ac:dyDescent="0.3">
      <c r="A42" s="152"/>
      <c r="B42" s="77" t="s">
        <v>100</v>
      </c>
      <c r="C42" s="85"/>
      <c r="D42" s="1"/>
      <c r="E42" s="1"/>
      <c r="F42" s="1"/>
      <c r="G42" s="1"/>
      <c r="H42" s="1"/>
      <c r="I42" s="1"/>
    </row>
    <row r="43" spans="1:9" ht="15.75" thickBot="1" x14ac:dyDescent="0.35">
      <c r="A43" s="153"/>
      <c r="B43" s="78" t="s">
        <v>101</v>
      </c>
      <c r="C43" s="88"/>
      <c r="D43" s="1"/>
      <c r="E43" s="1"/>
      <c r="F43" s="1"/>
      <c r="G43" s="1"/>
      <c r="H43" s="1"/>
      <c r="I43" s="1"/>
    </row>
    <row r="44" spans="1:9" ht="15" x14ac:dyDescent="0.3">
      <c r="A44" s="53"/>
      <c r="B44" s="53"/>
      <c r="C44" s="53"/>
      <c r="D44" s="1"/>
      <c r="E44" s="1"/>
      <c r="F44" s="1"/>
      <c r="G44" s="1"/>
      <c r="H44" s="1"/>
      <c r="I44" s="1"/>
    </row>
    <row r="45" spans="1:9" ht="15" x14ac:dyDescent="0.3">
      <c r="A45" s="128" t="s">
        <v>130</v>
      </c>
      <c r="B45" s="128"/>
      <c r="C45" s="53"/>
      <c r="D45" s="1"/>
      <c r="E45" s="1"/>
      <c r="F45" s="1"/>
      <c r="G45" s="1"/>
      <c r="H45" s="1"/>
      <c r="I45" s="1"/>
    </row>
    <row r="46" spans="1:9" x14ac:dyDescent="0.2">
      <c r="A46" s="128" t="s">
        <v>131</v>
      </c>
      <c r="B46" s="128"/>
    </row>
  </sheetData>
  <mergeCells count="15">
    <mergeCell ref="A45:B45"/>
    <mergeCell ref="A46:B46"/>
    <mergeCell ref="A40:A43"/>
    <mergeCell ref="A36:A39"/>
    <mergeCell ref="B1:C1"/>
    <mergeCell ref="B2:C2"/>
    <mergeCell ref="B3:C3"/>
    <mergeCell ref="A5:C5"/>
    <mergeCell ref="A8:A10"/>
    <mergeCell ref="A11:A14"/>
    <mergeCell ref="A15:A17"/>
    <mergeCell ref="A18:A21"/>
    <mergeCell ref="A22:A27"/>
    <mergeCell ref="A28:A31"/>
    <mergeCell ref="A32:A35"/>
  </mergeCells>
  <pageMargins left="0.7" right="0.7" top="0.78740157499999996" bottom="0.78740157499999996" header="0.3" footer="0.3"/>
  <pageSetup paperSize="9" scale="77" fitToHeight="0" orientation="portrait" r:id="rId1"/>
  <headerFooter>
    <oddHeader>&amp;LStatutární město Ostrava
odbor sociálních věcí a zdravotnictví
oblast&amp;"Arial CE,Tučné" Zdravotnictví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32F8-DE5A-471F-BF1A-93420DB77FC2}">
  <sheetPr>
    <tabColor theme="0" tint="-4.9989318521683403E-2"/>
    <pageSetUpPr fitToPage="1"/>
  </sheetPr>
  <dimension ref="A1:K14"/>
  <sheetViews>
    <sheetView zoomScaleNormal="100" zoomScalePageLayoutView="80" workbookViewId="0">
      <selection activeCell="C1" sqref="C1:K3"/>
    </sheetView>
  </sheetViews>
  <sheetFormatPr defaultRowHeight="15" x14ac:dyDescent="0.3"/>
  <cols>
    <col min="1" max="1" width="14.5703125" style="1" customWidth="1"/>
    <col min="2" max="2" width="18.85546875" style="1" customWidth="1"/>
    <col min="3" max="3" width="35" style="1" customWidth="1"/>
    <col min="4" max="9" width="9.140625" style="1"/>
    <col min="10" max="10" width="11.28515625" style="1" customWidth="1"/>
    <col min="11" max="11" width="12.42578125" style="1" customWidth="1"/>
    <col min="12" max="16384" width="9.140625" style="1"/>
  </cols>
  <sheetData>
    <row r="1" spans="1:11" ht="26.25" customHeight="1" x14ac:dyDescent="0.3">
      <c r="A1" s="168" t="s">
        <v>61</v>
      </c>
      <c r="B1" s="169"/>
      <c r="C1" s="170">
        <f>'Personální obsazení'!B2</f>
        <v>0</v>
      </c>
      <c r="D1" s="170"/>
      <c r="E1" s="170"/>
      <c r="F1" s="170"/>
      <c r="G1" s="170"/>
      <c r="H1" s="170"/>
      <c r="I1" s="170"/>
      <c r="J1" s="170"/>
      <c r="K1" s="170"/>
    </row>
    <row r="2" spans="1:11" ht="26.25" customHeight="1" x14ac:dyDescent="0.3">
      <c r="A2" s="168" t="s">
        <v>0</v>
      </c>
      <c r="B2" s="169"/>
      <c r="C2" s="170">
        <f>'Personální obsazení'!B3</f>
        <v>0</v>
      </c>
      <c r="D2" s="170"/>
      <c r="E2" s="170"/>
      <c r="F2" s="170"/>
      <c r="G2" s="170"/>
      <c r="H2" s="170"/>
      <c r="I2" s="170"/>
      <c r="J2" s="170"/>
      <c r="K2" s="170"/>
    </row>
    <row r="3" spans="1:11" ht="26.25" customHeight="1" x14ac:dyDescent="0.3">
      <c r="A3" s="168" t="s">
        <v>1</v>
      </c>
      <c r="B3" s="169"/>
      <c r="C3" s="170">
        <f>'Personální obsazení'!B4</f>
        <v>0</v>
      </c>
      <c r="D3" s="170"/>
      <c r="E3" s="170"/>
      <c r="F3" s="170"/>
      <c r="G3" s="170"/>
      <c r="H3" s="170"/>
      <c r="I3" s="170"/>
      <c r="J3" s="170"/>
      <c r="K3" s="170"/>
    </row>
    <row r="4" spans="1:11" ht="15.75" thickBot="1" x14ac:dyDescent="0.35">
      <c r="A4" s="12"/>
      <c r="B4" s="12"/>
      <c r="C4" s="54"/>
      <c r="D4" s="54"/>
      <c r="E4" s="54"/>
      <c r="F4" s="54"/>
      <c r="G4" s="54"/>
      <c r="H4" s="54"/>
      <c r="I4" s="54"/>
      <c r="J4" s="54"/>
      <c r="K4" s="54"/>
    </row>
    <row r="5" spans="1:11" ht="24.75" customHeight="1" thickBot="1" x14ac:dyDescent="0.35">
      <c r="A5" s="155" t="s">
        <v>109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</row>
    <row r="6" spans="1:1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34.5" customHeight="1" x14ac:dyDescent="0.3">
      <c r="A7" s="53"/>
      <c r="B7" s="53"/>
      <c r="C7" s="53"/>
      <c r="D7" s="171" t="s">
        <v>110</v>
      </c>
      <c r="E7" s="171"/>
      <c r="F7" s="171"/>
      <c r="G7" s="171"/>
      <c r="H7" s="171" t="s">
        <v>111</v>
      </c>
      <c r="I7" s="171"/>
      <c r="J7" s="171"/>
      <c r="K7" s="171"/>
    </row>
    <row r="8" spans="1:11" ht="50.25" customHeight="1" x14ac:dyDescent="0.3">
      <c r="A8" s="2" t="s">
        <v>112</v>
      </c>
      <c r="B8" s="172" t="s">
        <v>113</v>
      </c>
      <c r="C8" s="173"/>
      <c r="D8" s="2" t="s">
        <v>114</v>
      </c>
      <c r="E8" s="2" t="s">
        <v>115</v>
      </c>
      <c r="F8" s="2" t="s">
        <v>3</v>
      </c>
      <c r="G8" s="2" t="s">
        <v>116</v>
      </c>
      <c r="H8" s="2" t="s">
        <v>114</v>
      </c>
      <c r="I8" s="2" t="s">
        <v>115</v>
      </c>
      <c r="J8" s="2" t="s">
        <v>3</v>
      </c>
      <c r="K8" s="2" t="s">
        <v>116</v>
      </c>
    </row>
    <row r="9" spans="1:11" ht="57" customHeight="1" x14ac:dyDescent="0.3">
      <c r="A9" s="3" t="s">
        <v>117</v>
      </c>
      <c r="B9" s="166" t="s">
        <v>124</v>
      </c>
      <c r="C9" s="167"/>
      <c r="D9" s="4">
        <v>450</v>
      </c>
      <c r="E9" s="5"/>
      <c r="F9" s="6"/>
      <c r="G9" s="7">
        <f>D9*F9*E9</f>
        <v>0</v>
      </c>
      <c r="H9" s="4">
        <v>400</v>
      </c>
      <c r="I9" s="5"/>
      <c r="J9" s="6"/>
      <c r="K9" s="7">
        <f>H9*J9*I9</f>
        <v>0</v>
      </c>
    </row>
    <row r="10" spans="1:11" ht="59.25" customHeight="1" x14ac:dyDescent="0.3">
      <c r="A10" s="3" t="s">
        <v>118</v>
      </c>
      <c r="B10" s="166" t="s">
        <v>125</v>
      </c>
      <c r="C10" s="167"/>
      <c r="D10" s="4">
        <v>800</v>
      </c>
      <c r="E10" s="5"/>
      <c r="F10" s="6"/>
      <c r="G10" s="7">
        <f>D10*F10*E10</f>
        <v>0</v>
      </c>
      <c r="H10" s="4">
        <v>725</v>
      </c>
      <c r="I10" s="5"/>
      <c r="J10" s="6"/>
      <c r="K10" s="7">
        <f>H10*J10*I10</f>
        <v>0</v>
      </c>
    </row>
    <row r="11" spans="1:11" x14ac:dyDescent="0.3">
      <c r="A11" s="163" t="s">
        <v>62</v>
      </c>
      <c r="B11" s="164"/>
      <c r="C11" s="165"/>
      <c r="D11" s="8"/>
      <c r="E11" s="8"/>
      <c r="F11" s="8"/>
      <c r="G11" s="9">
        <f>SUM(G9:G10)</f>
        <v>0</v>
      </c>
      <c r="H11" s="8"/>
      <c r="I11" s="8"/>
      <c r="J11" s="8"/>
      <c r="K11" s="9">
        <f>SUM(K9:K10)</f>
        <v>0</v>
      </c>
    </row>
    <row r="12" spans="1:11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3">
      <c r="A13" s="128" t="s">
        <v>130</v>
      </c>
      <c r="B13" s="128"/>
      <c r="C13" s="162"/>
      <c r="D13" s="162"/>
      <c r="E13" s="162"/>
      <c r="F13" s="162"/>
    </row>
    <row r="14" spans="1:11" x14ac:dyDescent="0.3">
      <c r="A14" s="128" t="s">
        <v>131</v>
      </c>
      <c r="B14" s="128"/>
      <c r="C14" s="162"/>
      <c r="D14" s="162"/>
      <c r="E14" s="162"/>
      <c r="F14" s="162"/>
    </row>
  </sheetData>
  <sheetProtection selectLockedCells="1"/>
  <mergeCells count="17">
    <mergeCell ref="B10:C10"/>
    <mergeCell ref="A1:B1"/>
    <mergeCell ref="C1:K1"/>
    <mergeCell ref="A2:B2"/>
    <mergeCell ref="C2:K2"/>
    <mergeCell ref="A3:B3"/>
    <mergeCell ref="C3:K3"/>
    <mergeCell ref="A5:K5"/>
    <mergeCell ref="D7:G7"/>
    <mergeCell ref="H7:K7"/>
    <mergeCell ref="B8:C8"/>
    <mergeCell ref="B9:C9"/>
    <mergeCell ref="A13:B13"/>
    <mergeCell ref="A14:B14"/>
    <mergeCell ref="C13:F13"/>
    <mergeCell ref="C14:F14"/>
    <mergeCell ref="A11:C11"/>
  </mergeCells>
  <pageMargins left="0.31496062992125984" right="0.31496062992125984" top="1.0356770833333333" bottom="0.39370078740157483" header="0.31496062992125984" footer="0.31496062992125984"/>
  <pageSetup paperSize="9" scale="97" fitToHeight="10" orientation="landscape" r:id="rId1"/>
  <headerFooter>
    <oddHeader>&amp;LStatutární město Ostrava
odbor sociálních věcí a zdravotnictví
oblast &amp;"Arial CE,Tučné"Zdravotnictví&amp;R&amp;G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Personální obsazení</vt:lpstr>
      <vt:lpstr>Zdroje</vt:lpstr>
      <vt:lpstr>Ukazatele</vt:lpstr>
      <vt:lpstr>Účastníci se ZP</vt:lpstr>
      <vt:lpstr>'Personální obsazení'!Oblast_tisku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soc46</dc:creator>
  <cp:lastModifiedBy>Káňová Kamila</cp:lastModifiedBy>
  <cp:lastPrinted>2024-09-25T14:23:15Z</cp:lastPrinted>
  <dcterms:created xsi:type="dcterms:W3CDTF">2008-08-18T10:30:23Z</dcterms:created>
  <dcterms:modified xsi:type="dcterms:W3CDTF">2025-09-04T12:15:07Z</dcterms:modified>
</cp:coreProperties>
</file>